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7" activeTab="11"/>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definedNames>
    <definedName name="_xlnm._FilterDatabase" localSheetId="10" hidden="1">'表11-项目绩效目标表'!$A$4:$N$1250</definedName>
    <definedName name="_xlnm.Print_Titles" localSheetId="2">'表3-支出总表'!$4:$4</definedName>
    <definedName name="_xlnm.Print_Titles" localSheetId="10">'表11-项目绩效目标表'!$4:$4</definedName>
  </definedNames>
  <calcPr calcId="144525"/>
</workbook>
</file>

<file path=xl/sharedStrings.xml><?xml version="1.0" encoding="utf-8"?>
<sst xmlns="http://schemas.openxmlformats.org/spreadsheetml/2006/main" count="10107" uniqueCount="1323">
  <si>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</si>
  <si>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</si>
  <si>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</si>
  <si>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</si>
  <si>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</si>
  <si>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</si>
  <si>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</si>
  <si>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</si>
  <si>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</si>
  <si>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</si>
  <si>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</si>
  <si>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</si>
  <si>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</si>
  <si>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</si>
  <si>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</si>
  <si>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</si>
  <si>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</si>
  <si>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</si>
  <si>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</si>
  <si>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</si>
  <si>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</si>
  <si>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</si>
  <si>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</si>
  <si>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</si>
  <si>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</si>
  <si>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</si>
  <si>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</si>
  <si>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</si>
  <si>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</si>
  <si>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</si>
  <si>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</si>
  <si>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</si>
  <si>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</si>
  <si>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</si>
  <si>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</si>
  <si>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</si>
  <si>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</si>
  <si>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</si>
  <si>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</si>
  <si>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</si>
  <si>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</si>
  <si>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</si>
  <si>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</si>
  <si>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</si>
  <si>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</si>
  <si>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</si>
  <si>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</si>
  <si>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</si>
  <si>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</si>
  <si>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</si>
  <si>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</si>
  <si>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</si>
  <si>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</si>
  <si>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</si>
  <si>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</si>
  <si>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</si>
  <si>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</si>
  <si>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</si>
  <si>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</si>
  <si>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</si>
  <si>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</si>
  <si>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</si>
  <si>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</si>
  <si>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</si>
  <si>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</si>
  <si>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</si>
  <si>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</si>
  <si>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</si>
  <si>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</si>
  <si>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</si>
  <si>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152</t>
  </si>
  <si>
    <t>巴彦淖尔市民政局（部门）</t>
  </si>
  <si>
    <t>152001</t>
  </si>
  <si>
    <t>巴彦淖尔市民政局</t>
  </si>
  <si>
    <t>152002</t>
  </si>
  <si>
    <t>巴彦淖尔市社会福利院</t>
  </si>
  <si>
    <t>152003</t>
  </si>
  <si>
    <t>巴彦淖尔市社会救助综合服务中心</t>
  </si>
  <si>
    <t>152004</t>
  </si>
  <si>
    <t>巴彦淖尔市民政精神病康复福利院</t>
  </si>
  <si>
    <t>152005</t>
  </si>
  <si>
    <t>巴彦淖尔市儿童福利院</t>
  </si>
  <si>
    <t>152006</t>
  </si>
  <si>
    <t>巴彦淖尔市城乡低收入家庭经济状况核对中心</t>
  </si>
  <si>
    <t>152007</t>
  </si>
  <si>
    <t>巴彦淖尔市福利彩票销售管理中心</t>
  </si>
  <si>
    <t>152008</t>
  </si>
  <si>
    <t>巴彦淖尔市慈善总会</t>
  </si>
  <si>
    <t>表3</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</si>
  <si>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</si>
  <si>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</si>
  <si>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</si>
  <si>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</si>
  <si>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</si>
  <si>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</si>
  <si>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</si>
  <si>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</si>
  <si>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</si>
  <si>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</si>
  <si>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</si>
  <si>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</si>
  <si>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2012950</t>
  </si>
  <si>
    <t>事业运行</t>
  </si>
  <si>
    <t>2012999</t>
  </si>
  <si>
    <t>其他群众团体事务支出</t>
  </si>
  <si>
    <t>208</t>
  </si>
  <si>
    <t>社会保障和就业支出</t>
  </si>
  <si>
    <t>20802</t>
  </si>
  <si>
    <t>民政管理事务</t>
  </si>
  <si>
    <t>2080201</t>
  </si>
  <si>
    <t>行政运行</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</si>
  <si>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</si>
  <si>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</si>
  <si>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</si>
  <si>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</si>
  <si>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</si>
  <si>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</si>
  <si>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</si>
  <si>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</si>
  <si>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</si>
  <si>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</si>
  <si>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20810</t>
  </si>
  <si>
    <t>社会福利</t>
  </si>
  <si>
    <t>2081001</t>
  </si>
  <si>
    <t>儿童福利</t>
  </si>
  <si>
    <t>2081005</t>
  </si>
  <si>
    <t>社会福利事业单位</t>
  </si>
  <si>
    <t>2081099</t>
  </si>
  <si>
    <t>其他社会福利支出</t>
  </si>
  <si>
    <t>20811</t>
  </si>
  <si>
    <t>残疾人事业</t>
  </si>
  <si>
    <t>2081107</t>
  </si>
  <si>
    <t>残疾人生活和护理补贴</t>
  </si>
  <si>
    <t>20820</t>
  </si>
  <si>
    <t>临时救助</t>
  </si>
  <si>
    <t>2082001</t>
  </si>
  <si>
    <t>临时救助支出</t>
  </si>
  <si>
    <t>2082002</t>
  </si>
  <si>
    <t>流浪乞讨人员救助支出</t>
  </si>
  <si>
    <t>20821</t>
  </si>
  <si>
    <t>特困人员救助供养</t>
  </si>
  <si>
    <t>2082101</t>
  </si>
  <si>
    <t>城市特困人员救助供养支出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</si>
  <si>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</si>
  <si>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</si>
  <si>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</si>
  <si>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</si>
  <si>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</si>
  <si>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</si>
  <si>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</si>
  <si>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</si>
  <si>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</si>
  <si>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</si>
  <si>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</si>
  <si>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</si>
  <si>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</si>
  <si>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</si>
  <si>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</si>
  <si>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21598</t>
  </si>
  <si>
    <t>超长期特别国债安排的支出</t>
  </si>
  <si>
    <t>2159802</t>
  </si>
  <si>
    <t>制造业</t>
  </si>
  <si>
    <t>221</t>
  </si>
  <si>
    <t>住房保障支出</t>
  </si>
  <si>
    <t>22102</t>
  </si>
  <si>
    <t>住房改革支出</t>
  </si>
  <si>
    <t>2210201</t>
  </si>
  <si>
    <t>住房公积金</t>
  </si>
  <si>
    <t>229</t>
  </si>
  <si>
    <t>其他支出</t>
  </si>
  <si>
    <t>22908</t>
  </si>
  <si>
    <t>彩票发行销售机构业务费安排的支出</t>
  </si>
  <si>
    <t>2290804</t>
  </si>
  <si>
    <t>福利彩票销售机构的业务费支出</t>
  </si>
  <si>
    <t>22960</t>
  </si>
  <si>
    <t>彩票公益金安排的支出</t>
  </si>
  <si>
    <t>2296002</t>
  </si>
  <si>
    <t>用于社会福利的彩票公益金支出</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</si>
  <si>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</si>
  <si>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</si>
  <si>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</si>
  <si>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</si>
  <si>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</si>
  <si>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</si>
  <si>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</si>
  <si>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</si>
  <si>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</si>
  <si>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</si>
  <si>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</si>
  <si>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</si>
  <si>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</si>
  <si>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</si>
  <si>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</si>
  <si>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</si>
  <si>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</si>
  <si>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</si>
  <si>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</si>
  <si>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</si>
  <si>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</si>
  <si>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</si>
  <si>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</si>
  <si>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</si>
  <si>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</si>
  <si>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</si>
  <si>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</si>
  <si>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</si>
  <si>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</si>
  <si>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</si>
  <si>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</si>
  <si>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</si>
  <si>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</si>
  <si>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</si>
  <si>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</si>
  <si>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</si>
  <si>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</si>
  <si>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</si>
  <si>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</si>
  <si>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</si>
  <si>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</si>
  <si>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</si>
  <si>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</si>
  <si>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</si>
  <si>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</si>
  <si>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</si>
  <si>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</si>
  <si>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</si>
  <si>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</si>
  <si>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</si>
  <si>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</si>
  <si>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</si>
  <si>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</si>
  <si>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</si>
  <si>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</si>
  <si>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</si>
  <si>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</si>
  <si>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</si>
  <si>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</si>
  <si>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</si>
  <si>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</si>
  <si>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</si>
  <si>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</si>
  <si>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</si>
  <si>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</si>
  <si>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</si>
  <si>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</si>
  <si>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</si>
  <si>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</si>
  <si>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</si>
  <si>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</si>
  <si>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</si>
  <si>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</si>
  <si>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</si>
  <si>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</si>
  <si>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</si>
  <si>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</si>
  <si>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</si>
  <si>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</si>
  <si>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</si>
  <si>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</si>
  <si>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</si>
  <si>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</si>
  <si>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</si>
  <si>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</si>
  <si>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</si>
  <si>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</si>
  <si>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</si>
  <si>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</si>
  <si>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30216</t>
  </si>
  <si>
    <t>培训费</t>
  </si>
  <si>
    <t>30217</t>
  </si>
  <si>
    <t>公务接待费</t>
  </si>
  <si>
    <t>30227</t>
  </si>
  <si>
    <t>委托业务费</t>
  </si>
  <si>
    <t>30228</t>
  </si>
  <si>
    <t>工会经费</t>
  </si>
  <si>
    <t>30231</t>
  </si>
  <si>
    <t>公务用车运行维护费</t>
  </si>
  <si>
    <t>30239</t>
  </si>
  <si>
    <t>其他交通费用</t>
  </si>
  <si>
    <t>30299</t>
  </si>
  <si>
    <t>其他商品和服务支出</t>
  </si>
  <si>
    <t>303</t>
  </si>
  <si>
    <t>对个人和家庭的补助</t>
  </si>
  <si>
    <t>30302</t>
  </si>
  <si>
    <t>退休费</t>
  </si>
  <si>
    <t>30305</t>
  </si>
  <si>
    <t>生活补助</t>
  </si>
  <si>
    <t>310</t>
  </si>
  <si>
    <t>资本性支出</t>
  </si>
  <si>
    <t>31002</t>
  </si>
  <si>
    <t>办公设备购置</t>
  </si>
  <si>
    <t>表7</t>
  </si>
  <si>
    <t>一般公共预算“三公”经费支出表</t>
  </si>
  <si>
    <t>单位名称</t>
  </si>
  <si>
    <t>2025年预算数</t>
  </si>
  <si>
    <t>2025年执行数</t>
  </si>
  <si>
    <t>2026年预算数</t>
  </si>
  <si>
    <t>"三公"经费合计</t>
  </si>
  <si>
    <t>因公出国(境)费</t>
  </si>
  <si>
    <t>公务用车购置及运行费</t>
  </si>
  <si>
    <t>公务用车购置费</t>
  </si>
  <si>
    <t>152001-巴彦淖尔市民政局</t>
  </si>
  <si>
    <t>152007-巴彦淖尔市福利彩票销售管理中心</t>
  </si>
  <si>
    <t>152002-巴彦淖尔市社会福利院</t>
  </si>
  <si>
    <t>152003-巴彦淖尔市社会救助综合服务中心</t>
  </si>
  <si>
    <t>152004-巴彦淖尔市民政精神病康复福利院</t>
  </si>
  <si>
    <t>152005-巴彦淖尔市儿童福利院</t>
  </si>
  <si>
    <t>152006-巴彦淖尔市城乡低收入家庭经济状况核对中心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</si>
  <si>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</si>
  <si>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</si>
  <si>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</si>
  <si>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</si>
  <si>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</si>
  <si>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</si>
  <si>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</si>
  <si>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</si>
  <si>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</si>
  <si>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</si>
  <si>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</si>
  <si>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</si>
  <si>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</si>
  <si>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</si>
  <si>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</si>
  <si>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</si>
  <si>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150800251523200010006</t>
  </si>
  <si>
    <t>巴彦淖尔市智慧养老服务平台建设项目（内财综〔2024〕1746号）</t>
  </si>
  <si>
    <t>150800251523200010007</t>
  </si>
  <si>
    <t>巴彦淖尔市养老信息化 安全监管项目（内财综〔2024〕1746号）</t>
  </si>
  <si>
    <t>150800251523200010011</t>
  </si>
  <si>
    <t>2025年第二批支持地方消费品以旧换新资金居家适老化改造“换新”领域（巴财建【2025】378号）</t>
  </si>
  <si>
    <t>150800251523200010012</t>
  </si>
  <si>
    <t>关于提前下达2025年自治区返还盟市福彩公益金资助为市儿童福利院、精神病康复福利院、社会福利院购买护理服务内财综【2024】1746号</t>
  </si>
  <si>
    <t>150800251523200010019</t>
  </si>
  <si>
    <t>全市民政工作服务能力提升项目（内财综【2024】1746号）</t>
  </si>
  <si>
    <t>150800251523200010036</t>
  </si>
  <si>
    <t>巴彦淖尔市老年人文化系列活动-敬老月项目（内财综【2024】1746号）</t>
  </si>
  <si>
    <t>150800251523200010038</t>
  </si>
  <si>
    <t>2025年自治区本级福彩公益金支持购买社会组织培育孵化服务项目资金（内财社〔2025〕1050号</t>
  </si>
  <si>
    <t>150800251523200010045</t>
  </si>
  <si>
    <t>巴彦淖尔市购买社会力量调查老年人生活状况项目（内财综〔2024〕1746号）</t>
  </si>
  <si>
    <t>150800251523200010046</t>
  </si>
  <si>
    <t>巴彦淖尔市银龄志愿服务项目（内财综〔2024〕1746号）</t>
  </si>
  <si>
    <t>150800251523200010049</t>
  </si>
  <si>
    <t>2025年度巴彦淖尔市民政局信创终端项目采购</t>
  </si>
  <si>
    <t>150800251523200010052</t>
  </si>
  <si>
    <t>关于下达2025年自治区 本级福彩公益金资助养老机构一次性建设补贴资金、责任保 险补贴(内财社〔2025〕1462号)</t>
  </si>
  <si>
    <t>150800251523210000079</t>
  </si>
  <si>
    <t>巴彦淖尔市老年人意外险保险经纪项目（内财综【2024】1746号）-本级项目</t>
  </si>
  <si>
    <t>150800251523210000080</t>
  </si>
  <si>
    <t>巴彦淖尔市老年人意外伤害保险补助资金项目（内财综【2024】1746号）-本级项目</t>
  </si>
  <si>
    <t>部门预算项目</t>
  </si>
  <si>
    <t>150800261523100010013</t>
  </si>
  <si>
    <t>民政事务业务经费</t>
  </si>
  <si>
    <t>150800261523200010005</t>
  </si>
  <si>
    <t>临时救助项目</t>
  </si>
  <si>
    <t>150800261523200010006</t>
  </si>
  <si>
    <t>城市居民最低生活保障项目</t>
  </si>
  <si>
    <t>150800261523200010007</t>
  </si>
  <si>
    <t>文革“三民”补助经费</t>
  </si>
  <si>
    <t>150800261523200010047</t>
  </si>
  <si>
    <t>提前下达2026年返还彩票公益金项目（内财综【2025】1506号）</t>
  </si>
  <si>
    <t>150800261523200010048</t>
  </si>
  <si>
    <t>关于提前下达2026年文革“三民”生活补贴资金（内财社〔2025〕1542号）-本级</t>
  </si>
  <si>
    <t>150800261523200010049</t>
  </si>
  <si>
    <t>提前下达2026年自治区老年人意外伤害保险资金（内财社〔2025〕1544号）</t>
  </si>
  <si>
    <t>150800251523200010002</t>
  </si>
  <si>
    <t>关于下达2025年自治区返还盟市福彩公益金-提升改造标准化项目</t>
  </si>
  <si>
    <t>150800251523200010055</t>
  </si>
  <si>
    <t>2025年自治区本级福彩资助养老机构责任保险补贴（内财社【2025】1462号）</t>
  </si>
  <si>
    <t>150800251523210000003</t>
  </si>
  <si>
    <t>城市特困人员供养项目</t>
  </si>
  <si>
    <t>150800261523100010005</t>
  </si>
  <si>
    <t>150800261523100010006</t>
  </si>
  <si>
    <t>资助养老护理员特殊岗位津贴</t>
  </si>
  <si>
    <t>150800261523100010007</t>
  </si>
  <si>
    <t>社会福利业务费</t>
  </si>
  <si>
    <t>150800261523100010009</t>
  </si>
  <si>
    <t>巴彦淖尔市社会福利院运转经费（自有资金）</t>
  </si>
  <si>
    <t>150800261523200010038</t>
  </si>
  <si>
    <t>巴彦淖尔市社会福利院失能失智照护专区项目-内财社〔2025〕1403号</t>
  </si>
  <si>
    <t>150800261523200010042</t>
  </si>
  <si>
    <t>巴彦淖尔市社会福利院适老化改造项目-内财社〔2025〕1403号</t>
  </si>
  <si>
    <t>150800251523200010020</t>
  </si>
  <si>
    <t>2025年自治区福彩公益金支持儿童福利项目补助资金的通知 内财社【2025】905号</t>
  </si>
  <si>
    <t>150800251523210000041</t>
  </si>
  <si>
    <t>流浪乞讨人员救助项目</t>
  </si>
  <si>
    <t>150800261523100010004</t>
  </si>
  <si>
    <t>流浪乞讨人员救助专项业务费</t>
  </si>
  <si>
    <t>150800261523200010037</t>
  </si>
  <si>
    <t>150800261523200010050</t>
  </si>
  <si>
    <t>提前下达2026年自治区本级福彩公益金资助儿童福利项目补助资金  内财社【2025】1604号】</t>
  </si>
  <si>
    <t>150800261523200010052</t>
  </si>
  <si>
    <t>下达2026年自治区福彩公益金资助购买儿童福利服务项目补助资金  内财社【2025】1604号</t>
  </si>
  <si>
    <t>150800251523210000002</t>
  </si>
  <si>
    <t>150800261523100010003</t>
  </si>
  <si>
    <t>精神病康复专项业务费</t>
  </si>
  <si>
    <t>150800261523100010010</t>
  </si>
  <si>
    <t>巴市民政精神病康复福利院工作经费（自有资金）</t>
  </si>
  <si>
    <t>150800261523200010001</t>
  </si>
  <si>
    <t>150800261523200010043</t>
  </si>
  <si>
    <t>民政精神病康复福利院购置专用医疗设备-内财社【2025】1403号</t>
  </si>
  <si>
    <t>150800251523200010054</t>
  </si>
  <si>
    <t>内蒙古自治区财政厅、民政厅关于下达2025年自治区本级福彩公益金资助儿童福利补贴资金的通知（内财社[2025]1474号）</t>
  </si>
  <si>
    <t>150800261523100010008</t>
  </si>
  <si>
    <t>儿童福利专项业务费</t>
  </si>
  <si>
    <t>150800261523200010002</t>
  </si>
  <si>
    <t>特殊儿童群体集中供养孤儿基本生活保障项目</t>
  </si>
  <si>
    <t>150800261523200010003</t>
  </si>
  <si>
    <t>重度残疾人护理补贴项目</t>
  </si>
  <si>
    <t>150800261523100010011</t>
  </si>
  <si>
    <t>低收入家庭经济状况核对业务经费</t>
  </si>
  <si>
    <t>150800251523200010018</t>
  </si>
  <si>
    <t>2025年第二批福利彩票销售机构基础建设及营销补贴资金(内财综2025年897号文件）</t>
  </si>
  <si>
    <t>150800251523210000068</t>
  </si>
  <si>
    <t>2025年福利彩票销售机构业务费（内财综2024年1766号文件）</t>
  </si>
  <si>
    <t>150800251523210000069</t>
  </si>
  <si>
    <t>2025年福利彩票销售机构基础建设及营销补贴资金（内财综2024年1788号）</t>
  </si>
  <si>
    <t>150800261523100010002</t>
  </si>
  <si>
    <t>专项业务费</t>
  </si>
  <si>
    <t>合  计</t>
  </si>
  <si>
    <t>表11</t>
  </si>
  <si>
    <t>项目绩效目标表</t>
  </si>
  <si>
    <t>项目类别</t>
  </si>
  <si>
    <t>年度绩效目标</t>
  </si>
  <si>
    <t>一级指标</t>
  </si>
  <si>
    <t>二级指标</t>
  </si>
  <si>
    <t>三级指标</t>
  </si>
  <si>
    <t>指标性质</t>
  </si>
  <si>
    <t>指标方向</t>
  </si>
  <si>
    <t>目标值</t>
  </si>
  <si>
    <t>计量单位</t>
  </si>
  <si>
    <t>分值</t>
  </si>
  <si>
    <t>临时救助项目（转移支付）</t>
  </si>
  <si>
    <t>32-专项资金项目</t>
  </si>
  <si>
    <t>2026年度内，加大临时救助力度，将符合临时救助条件的困难群众及时给予救助，逐步扩大救助范围，提升救助水平，及时解决困难群众应急性、过渡性生活困难需要。</t>
  </si>
  <si>
    <t>产出指标</t>
  </si>
  <si>
    <t>成本指标</t>
  </si>
  <si>
    <t>分配临时救助金额</t>
  </si>
  <si>
    <t>正向</t>
  </si>
  <si>
    <t>等于</t>
  </si>
  <si>
    <t>985</t>
  </si>
  <si>
    <t>万元</t>
  </si>
  <si>
    <t>5</t>
  </si>
  <si>
    <t>申请临时救助金额</t>
  </si>
  <si>
    <t>数量指标</t>
  </si>
  <si>
    <t>实施临时救助人次</t>
  </si>
  <si>
    <t>大于等于</t>
  </si>
  <si>
    <t>20000</t>
  </si>
  <si>
    <t>人</t>
  </si>
  <si>
    <t>8</t>
  </si>
  <si>
    <t>补助临时救助申请对象人次</t>
  </si>
  <si>
    <t>7</t>
  </si>
  <si>
    <t>时效指标</t>
  </si>
  <si>
    <t>化解农牧区居民突发性紧迫性临时性生活困难时间</t>
  </si>
  <si>
    <t>定性</t>
  </si>
  <si>
    <t>当年</t>
  </si>
  <si>
    <t>化解城市居民突发性紧迫性临时性生活困难时间</t>
  </si>
  <si>
    <t>质量指标</t>
  </si>
  <si>
    <t>符合条件困难群众临时救助金分配率</t>
  </si>
  <si>
    <t>100</t>
  </si>
  <si>
    <t>百分比</t>
  </si>
  <si>
    <t>符合条件困难群众临时救助金发放率</t>
  </si>
  <si>
    <t>效益指标</t>
  </si>
  <si>
    <t>可持续影响指标</t>
  </si>
  <si>
    <t>对社会稳定有可持续影响的期限</t>
  </si>
  <si>
    <t>长期</t>
  </si>
  <si>
    <t>15</t>
  </si>
  <si>
    <t>社会效益指标</t>
  </si>
  <si>
    <t>困难群众生活水平情况</t>
  </si>
  <si>
    <t>有所提高</t>
  </si>
  <si>
    <t>满意度指标</t>
  </si>
  <si>
    <t>服务对象满意度指标</t>
  </si>
  <si>
    <t>救助对象对社会救助实施的满意度</t>
  </si>
  <si>
    <t>95</t>
  </si>
  <si>
    <t>10</t>
  </si>
  <si>
    <t>城市居民最低生活保障项目（转移支付）</t>
  </si>
  <si>
    <t>规范实施城市低保救助，精准认定低保对象，合理确定保障标准，使低保对象基本生活得到有效保障，全市社会救助水平进一步提升。</t>
  </si>
  <si>
    <t>城市低保金下达数</t>
  </si>
  <si>
    <t>269.50</t>
  </si>
  <si>
    <t>城市低保金安排数</t>
  </si>
  <si>
    <t>城市低保低保保障类别</t>
  </si>
  <si>
    <t>3</t>
  </si>
  <si>
    <t>类</t>
  </si>
  <si>
    <t>城市低保对象人数</t>
  </si>
  <si>
    <t>16000</t>
  </si>
  <si>
    <t>城市低保资金分配时间</t>
  </si>
  <si>
    <t>城市低保资金发放时间</t>
  </si>
  <si>
    <t>城市低保金分配率</t>
  </si>
  <si>
    <t>城市低保金发放率</t>
  </si>
  <si>
    <t>项目对农村牧区低保对象生活水平的影响</t>
  </si>
  <si>
    <t>城市低保对象生活水平情况</t>
  </si>
  <si>
    <t>有所改善</t>
  </si>
  <si>
    <t>城市低保救助对象满意度</t>
  </si>
  <si>
    <t>农村居民最低生活保障项目（转移支付)</t>
  </si>
  <si>
    <t>规范实施农村低保救助，精准认定低保对象，合理确定保障标准，使低保对象基本生活得到有效保障，全市社会救助水平进一步提升。</t>
  </si>
  <si>
    <t>农牧区低保对象保障标准</t>
  </si>
  <si>
    <t>673</t>
  </si>
  <si>
    <t>元/月</t>
  </si>
  <si>
    <t>农牧区低保金安排数</t>
  </si>
  <si>
    <t>2106</t>
  </si>
  <si>
    <t>农牧区低保对象人数</t>
  </si>
  <si>
    <t>66000</t>
  </si>
  <si>
    <t>农牧区低保对象保障类别</t>
  </si>
  <si>
    <t>农牧区资金发放时间</t>
  </si>
  <si>
    <t>资金拨付时效</t>
  </si>
  <si>
    <t>每月10日</t>
  </si>
  <si>
    <t>农牧区低保金分配率</t>
  </si>
  <si>
    <t>农牧区低保金发放率</t>
  </si>
  <si>
    <t>项目对城乡低保对象生活水平的影响</t>
  </si>
  <si>
    <t>农牧区低保对象生活水平情况</t>
  </si>
  <si>
    <t>农牧区低保对象满意度</t>
  </si>
  <si>
    <t>城市低保取暖费</t>
  </si>
  <si>
    <t>取暖保障是城市低保家庭冬季最基本的生活需求，直接关系到其生存质量、健康安全与社会公平，为切实解决我市城市低保家庭冬季取暖问题，从2012年起进一步提高城市低保家庭取暖费的补贴标准，根据城市低保对象的分类施保情况，确定低保家庭取暖补贴标准，将此项补贴纳入财政预算是健全社会救助体系、彰显民生温度的重要举措。有效缓解城市低保家庭冬季取暖问题和消费价格波动带来的影响，稳步提高城市低保家庭生活水平。</t>
  </si>
  <si>
    <t>一类城市低保家庭取暖费标准成本</t>
  </si>
  <si>
    <t>630</t>
  </si>
  <si>
    <t>元/户</t>
  </si>
  <si>
    <t>三类城市低保家庭取暖费标准成本</t>
  </si>
  <si>
    <t>370</t>
  </si>
  <si>
    <t>4</t>
  </si>
  <si>
    <t>二类城市低保家庭取暖费标准成本</t>
  </si>
  <si>
    <t>反向</t>
  </si>
  <si>
    <t>小于等于</t>
  </si>
  <si>
    <t>500</t>
  </si>
  <si>
    <t>城市低保取暖费补助户数</t>
  </si>
  <si>
    <t>9306</t>
  </si>
  <si>
    <t>户</t>
  </si>
  <si>
    <t>城市低保取暖费补助旗县区个数</t>
  </si>
  <si>
    <t>个</t>
  </si>
  <si>
    <t>化解城市低保取暖困难时间</t>
  </si>
  <si>
    <t>城市低保取暖费补助发放时间</t>
  </si>
  <si>
    <t>城市低保取暖费补助分配率</t>
  </si>
  <si>
    <t>城市低保取暖费补助发放率</t>
  </si>
  <si>
    <t>项目对城市低保家庭生活水平的影响</t>
  </si>
  <si>
    <t>城市低保对象生活水平</t>
  </si>
  <si>
    <t>城市低保对象满意度</t>
  </si>
  <si>
    <t>农村牧区特困供养</t>
  </si>
  <si>
    <t>特困供养是将无劳动能力、无生活来源、无法定赡养、抚养、扶养义务人或者其法定义务人无履行义务能力的困难群众纳入特困供养范围，为特困人员提供基本生活等方面保障，做到应救尽救、应养尽养。统筹农村牧区特困人员救助供养工作，合理确定保障标准，保障农村牧区特困供养人员基本生活。</t>
  </si>
  <si>
    <t>农村特困供养人员基本生活标准</t>
  </si>
  <si>
    <t>909</t>
  </si>
  <si>
    <t>元/月/人</t>
  </si>
  <si>
    <t>完全丧失生活自理能力标准</t>
  </si>
  <si>
    <t>1646</t>
  </si>
  <si>
    <t>部分丧失生活自理能力标准</t>
  </si>
  <si>
    <t>633</t>
  </si>
  <si>
    <t>农村特困供养人数</t>
  </si>
  <si>
    <t>4381</t>
  </si>
  <si>
    <t>完全丧失生活自理能力人数</t>
  </si>
  <si>
    <t>686</t>
  </si>
  <si>
    <t>部分丧失生活自理能力人数</t>
  </si>
  <si>
    <t>523</t>
  </si>
  <si>
    <t>农村照料护理金发放时间</t>
  </si>
  <si>
    <t>农村特困供养金发放时间</t>
  </si>
  <si>
    <t>农村特困供养金照料护理金分配率</t>
  </si>
  <si>
    <t>农村特困供养金照料护理金发放率</t>
  </si>
  <si>
    <t>项目对农村特困供养人员生活水平的影响</t>
  </si>
  <si>
    <t>城市特困人员供养</t>
  </si>
  <si>
    <t>特困供养是将无劳动能力、无生活来源、无法定赡养、抚养、扶养义务人或者其法定义务人无履行义务能力的困难群众纳入特困供养范围，为特困人员提供基本生活等方面保障，做到应救尽救、应养尽养。统筹城市特困人员救助供养工作，合理确定保障标准，保障城乡特困供养人员基本生活。</t>
  </si>
  <si>
    <t>城市特困供养人员基本生活标准</t>
  </si>
  <si>
    <t>1354</t>
  </si>
  <si>
    <t>城市特困供养人数</t>
  </si>
  <si>
    <t>688</t>
  </si>
  <si>
    <t>197</t>
  </si>
  <si>
    <t>137</t>
  </si>
  <si>
    <t>城市照料护理金发放时间</t>
  </si>
  <si>
    <t>城市特困供养金发放时间</t>
  </si>
  <si>
    <t>城市特困供养金照料护理金分配率</t>
  </si>
  <si>
    <t>城市特困供养金照料护理金发放率</t>
  </si>
  <si>
    <t>项目对城市特困供养人员生活水平的影响</t>
  </si>
  <si>
    <t>年度考核奖</t>
  </si>
  <si>
    <t>11-工资福利支出</t>
  </si>
  <si>
    <t>严格执行相关政策，保障工资及时发放、足额发放，预算编制科学合理，减少结余资金</t>
  </si>
  <si>
    <t>科目调整次数</t>
  </si>
  <si>
    <t>次</t>
  </si>
  <si>
    <t>22.5</t>
  </si>
  <si>
    <t>足额保障率</t>
  </si>
  <si>
    <t>%</t>
  </si>
  <si>
    <t>发放及时率</t>
  </si>
  <si>
    <t>经济效益指标</t>
  </si>
  <si>
    <t>结余率=结余数/预算数</t>
  </si>
  <si>
    <t>住房公积金公补</t>
  </si>
  <si>
    <t>在职取暖补贴</t>
  </si>
  <si>
    <t>其它项工资</t>
  </si>
  <si>
    <t>年终一次性奖金</t>
  </si>
  <si>
    <t>大额医保公补</t>
  </si>
  <si>
    <t>公务员医疗保险公补</t>
  </si>
  <si>
    <t>职工基本医疗保险缴费公补</t>
  </si>
  <si>
    <t>工伤保险公补</t>
  </si>
  <si>
    <t>机关事业单位养老保险公补</t>
  </si>
  <si>
    <t>在职人员工资</t>
  </si>
  <si>
    <t>遗属取暖补贴</t>
  </si>
  <si>
    <t>12-对个人和家庭补助支出</t>
  </si>
  <si>
    <t>离退休取暖补贴</t>
  </si>
  <si>
    <t>遗属补助</t>
  </si>
  <si>
    <t>退休人员工资</t>
  </si>
  <si>
    <t>纪检组工作经费</t>
  </si>
  <si>
    <t>21-公用经费</t>
  </si>
  <si>
    <t>女职工卫生费</t>
  </si>
  <si>
    <t>公务交通补贴</t>
  </si>
  <si>
    <t>车辆公务费</t>
  </si>
  <si>
    <t>公务费</t>
  </si>
  <si>
    <t>水电暖物业费</t>
  </si>
  <si>
    <t>31-部门预算项目</t>
  </si>
  <si>
    <t>2026年度民政事务工作经费绩效目标：2026年度内，保障单位各项业务工作高效开展，确保行政区划、社会事务、社会福利、婚姻殡葬、社会组织管理、养老服务、社会救助等重点工作顺利实施。通过经费保障，预期达到提升政务运行效率，优化民生服务质量，保障困难群众基本生活，维护社会和谐稳定，推动法治政府、平安及精神文明建设的目标，各项事务管理服务水平显著提高。</t>
  </si>
  <si>
    <t>人均差旅补助成本</t>
  </si>
  <si>
    <t>180</t>
  </si>
  <si>
    <t>元/人*天</t>
  </si>
  <si>
    <t>平均培训费用支出标准</t>
  </si>
  <si>
    <t>350</t>
  </si>
  <si>
    <t>会议次数</t>
  </si>
  <si>
    <t>12</t>
  </si>
  <si>
    <t>出差次数</t>
  </si>
  <si>
    <t>105</t>
  </si>
  <si>
    <t>培训次数</t>
  </si>
  <si>
    <t>宣传活动次数</t>
  </si>
  <si>
    <t>服务次数</t>
  </si>
  <si>
    <t>培训工作完成时间</t>
  </si>
  <si>
    <t>宣传完成时间</t>
  </si>
  <si>
    <t>培训完成合格率</t>
  </si>
  <si>
    <t>培训工作合格率</t>
  </si>
  <si>
    <t>80</t>
  </si>
  <si>
    <t>宣传工作完成率</t>
  </si>
  <si>
    <t>持续提高社会福利水平</t>
  </si>
  <si>
    <t>提高困难群众生活水平</t>
  </si>
  <si>
    <t>提高民政服务工作水平</t>
  </si>
  <si>
    <t>上级主管部门满意度</t>
  </si>
  <si>
    <t>90</t>
  </si>
  <si>
    <t>民政服务对象满意度</t>
  </si>
  <si>
    <t>2026年度内，妥善解决困难群众突发性、紧迫性、临时性生活困难，逐步扩大救助范围，提升救助水平，充分发挥托底、应急、过渡、衔接、补充制度效能。</t>
  </si>
  <si>
    <t>临时救助人均补贴成本</t>
  </si>
  <si>
    <t>1250</t>
  </si>
  <si>
    <t>元/人次</t>
  </si>
  <si>
    <t>本次申请资金</t>
  </si>
  <si>
    <t>120</t>
  </si>
  <si>
    <t>对社会稳定有可持续影响</t>
  </si>
  <si>
    <t>困难群众政策知晓率</t>
  </si>
  <si>
    <t>2026年度内，通过发放政府购买社会服务资金，可以实现社会力量参与社会救助工作，主要工作内容按月维护更新城乡低保、特困供养、临时救助数据库，及时上报统计报表等。通过购买社会救助服务加强社会救助经办工作能力，有效提升社会救助服务水平。</t>
  </si>
  <si>
    <t>政府购资金实际下达数</t>
  </si>
  <si>
    <t>37.50</t>
  </si>
  <si>
    <t>购买服务资金安排数</t>
  </si>
  <si>
    <t>救助对象服务人次</t>
  </si>
  <si>
    <t>200</t>
  </si>
  <si>
    <t>人次</t>
  </si>
  <si>
    <t>购买服务资金发放时效</t>
  </si>
  <si>
    <t>每月30日前</t>
  </si>
  <si>
    <t>购买服务资金发放时间</t>
  </si>
  <si>
    <t>购买服务资金分配率</t>
  </si>
  <si>
    <t>购买服务资金发放率</t>
  </si>
  <si>
    <t>项目对救助对象生活水平的影响</t>
  </si>
  <si>
    <t>救助对象生活水平情况</t>
  </si>
  <si>
    <t>救助对象满意度</t>
  </si>
  <si>
    <t>2026年度内，确保足额安排补助资金，准时足额发放补贴使文革“三民”人员基本生活得到更好保障，让文革“三民”保障政策规范高效实施。</t>
  </si>
  <si>
    <t>市级财政资金保障标准</t>
  </si>
  <si>
    <t>870</t>
  </si>
  <si>
    <t>元</t>
  </si>
  <si>
    <t>市级财政资金总额</t>
  </si>
  <si>
    <t>22.97</t>
  </si>
  <si>
    <t>文革三民人员纳入保障范围数</t>
  </si>
  <si>
    <t>22</t>
  </si>
  <si>
    <t>文革三民人员认定人数</t>
  </si>
  <si>
    <t>资金到位时间</t>
  </si>
  <si>
    <t>资金及时发放时间</t>
  </si>
  <si>
    <t>文革三民人员认定率</t>
  </si>
  <si>
    <t>资金发放率</t>
  </si>
  <si>
    <t>制度平稳运行</t>
  </si>
  <si>
    <t>持续完善</t>
  </si>
  <si>
    <t>文革三民人员基本生活得到更好保障</t>
  </si>
  <si>
    <t>稳步提升</t>
  </si>
  <si>
    <t>文革三民人员满意度</t>
  </si>
  <si>
    <t>市级老年人福利补贴项目</t>
  </si>
  <si>
    <t>2026年度内为全市享受城乡低保的 70-79周岁经济困难老年人 ,按照每人每月 50元标准发放养老服务补贴，帮助缓解经济困难老年人应对因养老而产生的支出。</t>
  </si>
  <si>
    <t>市级财政保障标准</t>
  </si>
  <si>
    <t>100.17</t>
  </si>
  <si>
    <t>七十至七十九周岁经济困难老年人数</t>
  </si>
  <si>
    <t>27825</t>
  </si>
  <si>
    <t>补贴群众范围</t>
  </si>
  <si>
    <t>70-79周岁老年人</t>
  </si>
  <si>
    <t>及时身份认定</t>
  </si>
  <si>
    <t>年底之前</t>
  </si>
  <si>
    <t>资金按时发放</t>
  </si>
  <si>
    <t>发放资金金额核准</t>
  </si>
  <si>
    <t>身份认定准确率</t>
  </si>
  <si>
    <t>提升经济困难老年人生活水平</t>
  </si>
  <si>
    <t>经济困难老年人满意度</t>
  </si>
  <si>
    <t>市级80周岁至99周岁老人高龄津贴项目</t>
  </si>
  <si>
    <t>计划2026年为全市80周岁以上老年人发放高龄津贴补助，切实保障全市高龄老年人的基本生活，有效降低高龄老年人及其家庭因为养老而产生的养老费用。</t>
  </si>
  <si>
    <t>九十至九十九周岁老年人补助标准</t>
  </si>
  <si>
    <t>20</t>
  </si>
  <si>
    <t>元/人/月</t>
  </si>
  <si>
    <t>八十至九十九周岁老年人补助标准</t>
  </si>
  <si>
    <t>6</t>
  </si>
  <si>
    <t>发放高龄津贴老年人数九十周岁至九十九周岁</t>
  </si>
  <si>
    <t>3677</t>
  </si>
  <si>
    <t>发放高龄津贴老年人数八十周岁至九十九周岁</t>
  </si>
  <si>
    <t>40067</t>
  </si>
  <si>
    <t>资金按时分配</t>
  </si>
  <si>
    <t>享受高龄津贴老年人身份认定率</t>
  </si>
  <si>
    <t>发放高龄津贴补助资金核实</t>
  </si>
  <si>
    <t>高龄政策得到有效落实</t>
  </si>
  <si>
    <t>有效落实</t>
  </si>
  <si>
    <t>有效提高老年人的幸福感安全感获得感</t>
  </si>
  <si>
    <t>有效提高</t>
  </si>
  <si>
    <t>高龄老年人满意度</t>
  </si>
  <si>
    <t>经认定生活不能自理经济困难老年人护理补贴</t>
  </si>
  <si>
    <t>计划2026年为全市经认定生活不能自理经济困难老年人发放护理补贴，减轻经济困难失能老年人及其家庭的经济负担，确保其获得必要的基本照护服务，促进养老服务机构提升照护服务质量和管理效率。</t>
  </si>
  <si>
    <t>全失能发放标准</t>
  </si>
  <si>
    <t>部分失能发放标准</t>
  </si>
  <si>
    <t>50</t>
  </si>
  <si>
    <t>经认定的全失能人数</t>
  </si>
  <si>
    <t>1092</t>
  </si>
  <si>
    <t>经认定的半失能人数</t>
  </si>
  <si>
    <t>4910</t>
  </si>
  <si>
    <t>资金及时到位率</t>
  </si>
  <si>
    <t>切实保障全市经认定生活不能自理经济困难老年人基本生活</t>
  </si>
  <si>
    <t>有效提高经认定生活不能自理经济困难老年人生活水平</t>
  </si>
  <si>
    <t>经认定生活不能自理经济困难老年人满意度</t>
  </si>
  <si>
    <t>市级困难残疾人生活补贴</t>
  </si>
  <si>
    <t>2026年度内，通过按月足额安排困难残疾人生活补助资金，主要解决残疾人因残疾产生的额外生活支出，确保符合条件的困难残疾人得到保障，困难残疾人生活补贴政策规范高效实施。</t>
  </si>
  <si>
    <t>困难残疾人生活补贴标准</t>
  </si>
  <si>
    <t>125</t>
  </si>
  <si>
    <t>元/月*人</t>
  </si>
  <si>
    <t>困难残疾人生活补贴预算资金</t>
  </si>
  <si>
    <t>219.99</t>
  </si>
  <si>
    <t>发放困难残疾人生活补贴的旗县区数量</t>
  </si>
  <si>
    <t>困难残疾人生活补贴</t>
  </si>
  <si>
    <t>24441</t>
  </si>
  <si>
    <t>在规定时间内拨付残疾人两项补贴资金</t>
  </si>
  <si>
    <t>收到指标文件30日内</t>
  </si>
  <si>
    <t>残疾人两项补贴发放时间</t>
  </si>
  <si>
    <t>每月10日前</t>
  </si>
  <si>
    <t>困难残疾人生活补贴发放率</t>
  </si>
  <si>
    <t>补助资金到位率</t>
  </si>
  <si>
    <t>持续提高残疾人生活护理水平</t>
  </si>
  <si>
    <t>提高残疾人生活护理水平</t>
  </si>
  <si>
    <t>市级重度残疾人护理补贴项目</t>
  </si>
  <si>
    <t>2026年度内，通过按月足额安排重度残疾人护理补助资金，主要解决残疾人因残疾产生的额外照护支出，确保符合条件的重度残疾人得到保障，重度残疾人护理补贴政策规范高效实施。</t>
  </si>
  <si>
    <t>重度残疾人护理补贴标准</t>
  </si>
  <si>
    <t>重度残疾人护理补贴预算资金</t>
  </si>
  <si>
    <t>238.10</t>
  </si>
  <si>
    <t>发放重度残疾人护理补贴的旗县区数量</t>
  </si>
  <si>
    <t>重度残疾人护理补贴</t>
  </si>
  <si>
    <t>26456</t>
  </si>
  <si>
    <t>重度残疾人护理补贴发放率</t>
  </si>
  <si>
    <t>98</t>
  </si>
  <si>
    <t>社会救助协理员工作补贴项目</t>
  </si>
  <si>
    <t>2026年度内，通过发放社会救助协理员补贴，充分动员社会救助协理员发挥主动发现机制，排查发现辖区潜在救助对象，加强救助对象动态管理，确保实现“应保尽保”“应退进退”，切实保障困难群众基本权益，提升社会救助工作精准化、规范化管理水平。</t>
  </si>
  <si>
    <t>嘎查村社会救助协理员补贴标准</t>
  </si>
  <si>
    <t>2400</t>
  </si>
  <si>
    <t>元/年*人</t>
  </si>
  <si>
    <t>社区社会救助协理员补贴标准</t>
  </si>
  <si>
    <t>社会救助协理员培训次数</t>
  </si>
  <si>
    <t>1</t>
  </si>
  <si>
    <t>配备嘎查村社区社会救助协理员个数</t>
  </si>
  <si>
    <t>801</t>
  </si>
  <si>
    <t>嘎查村社会救助协理员补贴发放及时</t>
  </si>
  <si>
    <t>社区社会救助协理员个数补贴发放及时</t>
  </si>
  <si>
    <t>基层社会救助工作基础</t>
  </si>
  <si>
    <t>有所加强</t>
  </si>
  <si>
    <t>社会救助政策执行能力</t>
  </si>
  <si>
    <t>有所提升</t>
  </si>
  <si>
    <t>社会救助服务水平</t>
  </si>
  <si>
    <t>困难群众生活水平</t>
  </si>
  <si>
    <t>城乡保障对象满意度</t>
  </si>
  <si>
    <t>提前下达2026年中央财政困难群众救助补助资金（内财社〔2025〕1310号）</t>
  </si>
  <si>
    <t>1.规范城乡低保政策实施，合理确定保障标准，使低保对象基本生活得到有效保障。 2.统筹城乡特困人员救助供养工作，合理确定保障标准。 3.规范实施临时救助政策，实现及时高效，救急解难。 4.为生活无着的流浪乞讨人员提供临时食宿，疾病救助，协助返回等救助，并妥善安置返乡受助人员。5.规范实施农村牧区留守儿童和困境儿童保障相关政策，使农村牧区留守儿童和困境儿童得到更精准化的专业服务和基本生活保障。 6.引导地方提供孤儿生活保障水平、孤儿生活保障政策规范高效实施，使孤儿、艾滋病病毒感染儿童和事实无人抚养儿童生活基本得到保障。</t>
  </si>
  <si>
    <t>本次下拨资金</t>
  </si>
  <si>
    <t>34457</t>
  </si>
  <si>
    <t>本次分配资金</t>
  </si>
  <si>
    <t>临时救助人次</t>
  </si>
  <si>
    <t>18000</t>
  </si>
  <si>
    <t>农村低保对象人数</t>
  </si>
  <si>
    <t>64000</t>
  </si>
  <si>
    <t>13000</t>
  </si>
  <si>
    <t>受助人员救助情况录入全国救助管理信息系统</t>
  </si>
  <si>
    <t>当日</t>
  </si>
  <si>
    <t>向本行政区域旗县级财政部门下达自治区财政困难群众救助补助资金</t>
  </si>
  <si>
    <t>困难群众基本生活救助和孤儿事实无人抚养儿童基本生活保障金按时发放</t>
  </si>
  <si>
    <t>孤儿事实无人抚养儿童认定准确率</t>
  </si>
  <si>
    <t>建立社会救助家庭经济状况核对机制的县市区比例</t>
  </si>
  <si>
    <t>求助的流浪乞讨人员救助率</t>
  </si>
  <si>
    <t>长期提高困难群众生活水平情况</t>
  </si>
  <si>
    <t>为自愿前来救助站或由公安等部门护送至救助站的传销解救人员打拐解救人员家暴受害者等提供临时救助服务率</t>
  </si>
  <si>
    <t>帮助查明身份滞留流浪乞讨人员返乡情况</t>
  </si>
  <si>
    <t>困难群众的满意度</t>
  </si>
  <si>
    <t>提前下达2026年自治区财政困难群众救助补助资金（内财社〔2025〕 1540号）</t>
  </si>
  <si>
    <t>1.规范城乡低保政策实施，合理确定保障标准，使低保对象基本生活得到有效保障。 2.统筹城乡特困人员救助供养工作，合理确定保障标准。 3.规范实施临时救助政策，实现及时高效，救急解难。 4.为生活无着的流浪乞讨人员提供临时食宿，疾病救助，协助返回等救助，并妥善安置返乡受助人员。5.对流浪未成年人提供特殊优先保护及教育矫治等专业服务，确保其健康成长。 6.对农村留守儿童、困境儿童等存在流浪风险的未成年人以及流浪乞讨儿童开展家庭监护评估、监护支持、精神关爱等工作，为其提供临时照料、医疗救治、心理疏导、行为矫治、社会融入、家庭关系调试、法律援助等专业服务，从源头上预防未成年人外出流浪。 7.引导地方提供孤儿生活保障水平、孤儿生活保障政策规范高效实施，使孤儿、艾滋病病毒感染儿童和事实无人抚养儿童生活基本得到保障。 8积极为走失、务工不着、家庭暴力受害者等离家在外的临时遇困人员提供救助。</t>
  </si>
  <si>
    <t>12130</t>
  </si>
  <si>
    <t>低保对象人数</t>
  </si>
  <si>
    <t>80000</t>
  </si>
  <si>
    <t>特困供养对象人数</t>
  </si>
  <si>
    <t>5000</t>
  </si>
  <si>
    <t>低保特困和孤儿事实无人抚养儿童补助资金发放时间</t>
  </si>
  <si>
    <t>收到补助资金后30日内</t>
  </si>
  <si>
    <t>流浪乞讨人员求助登记时限</t>
  </si>
  <si>
    <t>救助当天</t>
  </si>
  <si>
    <t>生活无着的流浪乞讨人员身份确认准确率</t>
  </si>
  <si>
    <t>持续做好困难群众资金补助工作</t>
  </si>
  <si>
    <t>受助困难群众的满意度</t>
  </si>
  <si>
    <t>提前下达2026年社会救助协理员工作补贴资金（内财社〔2025〕1548号）</t>
  </si>
  <si>
    <t>2026年度，社会救助协理员工作补贴资金的发放可以实现，目标1：各旗县区嘎查村、社区至少配备1名社会救助协理员 目标2：基层社会救助经办服务能力高质量发展。</t>
  </si>
  <si>
    <t>社会救助协理员资金分配</t>
  </si>
  <si>
    <t>136</t>
  </si>
  <si>
    <t>社会救助协理员资金安排</t>
  </si>
  <si>
    <t>所辖旗县区嘎查村社区数量</t>
  </si>
  <si>
    <t>旗县区所辖嘎查村社区至配备社会救助协理员数量</t>
  </si>
  <si>
    <t>社会救助协理员补贴发放及时率</t>
  </si>
  <si>
    <t>社会救助协理员补贴资金发放率</t>
  </si>
  <si>
    <t>各旗县区协理员年度考核合格率</t>
  </si>
  <si>
    <t>各旗县区社会救助协理员工作任务完成率</t>
  </si>
  <si>
    <t>提升基层社会救助经办服务能力</t>
  </si>
  <si>
    <t>满足困难群众多样化需求</t>
  </si>
  <si>
    <t>进一步提升</t>
  </si>
  <si>
    <t>引导鼓励社会力量参与社会救助工作</t>
  </si>
  <si>
    <t>困难群众对社会救助协理员满意度</t>
  </si>
  <si>
    <t>提前下达2026年文革三民生活补贴资金（内财社〔2025〕1542号）</t>
  </si>
  <si>
    <t>2026年文革三民生活补贴资金的发放，上级安排足额补助资金；让文革三民人员生活基本得到保障；确保文革三民政策规范高效实施。</t>
  </si>
  <si>
    <t>本次下达资金</t>
  </si>
  <si>
    <t>182.50</t>
  </si>
  <si>
    <t>三民纳入保障范围数</t>
  </si>
  <si>
    <t>425</t>
  </si>
  <si>
    <t>分配旗县区个数</t>
  </si>
  <si>
    <t>三民生活补助按时发放</t>
  </si>
  <si>
    <t>资金拨付时间</t>
  </si>
  <si>
    <t>三民身份认定准确率</t>
  </si>
  <si>
    <t>领取生活补贴三民人员生存认证率</t>
  </si>
  <si>
    <t>制度不断完善三民权利基本得到保障增强文革三民人员社会归属感</t>
  </si>
  <si>
    <t>保障文革三民人员基本生活补助水平逐步提高</t>
  </si>
  <si>
    <t>福利保障</t>
  </si>
  <si>
    <t>提前下达2026年殡葬基本服务补助资金（内财社〔2025〕1541号）</t>
  </si>
  <si>
    <t>2026年殡葬基本服务补助资金的发放，可以实现目标1：落实巴彦淖尔市惠民殡葬政策 目标2：城乡“低保”“特困等特殊困难群体基本殡葬需求保障”</t>
  </si>
  <si>
    <t>345</t>
  </si>
  <si>
    <t>实施惠民殡葬政策旗县区</t>
  </si>
  <si>
    <t>符合条件的保障对象纳入惠民殡葬政策保障范围</t>
  </si>
  <si>
    <t>641</t>
  </si>
  <si>
    <t>在规定时限内分配殡葬基本服务资金</t>
  </si>
  <si>
    <t>殡葬基本服务补贴按时发放</t>
  </si>
  <si>
    <t>惠民殡葬政策保障对象认定准确率</t>
  </si>
  <si>
    <t>群众丧葬负担减轻程度</t>
  </si>
  <si>
    <t>有效减轻</t>
  </si>
  <si>
    <t>倡导绿色生态安葬节约土地保护环境</t>
  </si>
  <si>
    <t>获得补助人员满意度</t>
  </si>
  <si>
    <t>提前下达2026年残疾人两项补贴资金（内财社〔2025〕1546号）</t>
  </si>
  <si>
    <t xml:space="preserve"> 目标1：通过自治区专项资金支持困难残疾人生活补贴资金，主要解决残疾人因残疾差生地额外生活支出，足额安排困难残疾人生活补助资金；确保符合条件的 困难残疾人得到保障；困难残疾人生活补贴政策规范高效实施。 目标2：通过自治区专项资金支持困难残疾人生活补贴资金，主要解决残疾人因残疾产生地额外照顾支出，足额安排重度残疾人护理补助资金；确保符合条件的重度残疾人得到保障；重度残疾人护理补贴政策规范高效实施。</t>
  </si>
  <si>
    <t>5326</t>
  </si>
  <si>
    <t>困难残疾人补贴人数</t>
  </si>
  <si>
    <t>25215</t>
  </si>
  <si>
    <t>重度残疾人补贴人数</t>
  </si>
  <si>
    <t>26891</t>
  </si>
  <si>
    <t>在规定时限内分配残疾人两项补贴资金</t>
  </si>
  <si>
    <t>残疾人补贴按时发放</t>
  </si>
  <si>
    <t>困难残疾人补贴身份认定准确率</t>
  </si>
  <si>
    <t>重度残疾人补贴身份认定准确率</t>
  </si>
  <si>
    <t>积极健全完善两项补贴制度使得困难残疾人和重度残疾人得到更好保障</t>
  </si>
  <si>
    <t>不断完善</t>
  </si>
  <si>
    <t>提高困难残疾人和重度残疾人生活质量</t>
  </si>
  <si>
    <t>提前下达2026年高龄津贴补助（内财社【2025】1545号）</t>
  </si>
  <si>
    <t>2026年，通过发放高龄津贴补助，实现了保障全市高龄老年人的基本生活，提高老年人的幸福感、安全感、获得感</t>
  </si>
  <si>
    <t>3783.29</t>
  </si>
  <si>
    <t>发放高龄老人数量一百周岁</t>
  </si>
  <si>
    <t>67</t>
  </si>
  <si>
    <t>发放高龄老人数量八十周岁至九十九周岁</t>
  </si>
  <si>
    <t>40831</t>
  </si>
  <si>
    <t>生活补贴按时分配</t>
  </si>
  <si>
    <t>生活补贴按时发放</t>
  </si>
  <si>
    <t>一百周岁高龄老人身份认定准确率</t>
  </si>
  <si>
    <t>八十周岁至九十九周岁高龄老人身份认定准确率</t>
  </si>
  <si>
    <t>高龄津贴政策得到有效落实</t>
  </si>
  <si>
    <t>提前下达2026年经济困难老年人养老服务补贴资金（内财社【2025】1543号）</t>
  </si>
  <si>
    <t>2026年，通过发放经济困难老年人养老服务补贴资金，为切实保障全市经济困难老年人的基本生活，提高老年人的幸福感、安全感、获得感。</t>
  </si>
  <si>
    <t>1145</t>
  </si>
  <si>
    <t>保障经济困难老人数量</t>
  </si>
  <si>
    <t>28874</t>
  </si>
  <si>
    <t>市收到补贴资金后分配时间</t>
  </si>
  <si>
    <t>补贴资金发放时间</t>
  </si>
  <si>
    <t>低保对象年龄核对准确率</t>
  </si>
  <si>
    <t>家庭经济状况核对准确率</t>
  </si>
  <si>
    <t>有效提高经济困难老人的幸福感获得感安全感</t>
  </si>
  <si>
    <t>有效保障</t>
  </si>
  <si>
    <t>有效保障经济困难老年享受基本养老服务</t>
  </si>
  <si>
    <t>不断提高</t>
  </si>
  <si>
    <t>受保障经济困难老人的满意度</t>
  </si>
  <si>
    <t>提前下达2026年中央集中彩票公益金支持社会福利事业资金（内财社〔2025〕1403号）</t>
  </si>
  <si>
    <t>目标：年满18周岁后在中华人民共和国境内普通高中、中等职业学校、普通高校连续就读的全日制在校生，以及普通高校中纳入全国研究生招生计划连续就读的全日制硕士研究生生活、教育方面需求。2026年低前完成828人次养老护理员培训、68人次失能老年人家庭照护者培训、34人次老年人能力评估师培训。</t>
  </si>
  <si>
    <t>本次下拨</t>
  </si>
  <si>
    <t>60</t>
  </si>
  <si>
    <t>本次分配</t>
  </si>
  <si>
    <t>养老护理员培训人数</t>
  </si>
  <si>
    <t>930</t>
  </si>
  <si>
    <t>福彩圆梦孤儿助学资金资助人数</t>
  </si>
  <si>
    <t>培训任务按期完成</t>
  </si>
  <si>
    <t>福彩圆梦孤儿助学资金发放时间</t>
  </si>
  <si>
    <t>按月或按季度发放</t>
  </si>
  <si>
    <t>培训任务完成率</t>
  </si>
  <si>
    <t>福彩圆梦孤儿助学资金成效</t>
  </si>
  <si>
    <t>不断提升提高养老服务人才服务能力</t>
  </si>
  <si>
    <t>不断提升</t>
  </si>
  <si>
    <t>不断完善孤儿需求</t>
  </si>
  <si>
    <t>提高养老服务技能人才专业水平</t>
  </si>
  <si>
    <t>养老服务技能人才满意度</t>
  </si>
  <si>
    <t>孤儿助学金发放满意度</t>
  </si>
  <si>
    <t>提前下达2026年返还彩票公益金项目（内财综【2025】1506号）提前下达2026年返还彩票公益金项目（内财综【2025】1506号）提前下达2026年返还彩票公益金项目（内财综【2025】1506号）</t>
  </si>
  <si>
    <t>本次待分下达资金</t>
  </si>
  <si>
    <t>2204.55</t>
  </si>
  <si>
    <t>本次待分安排资金</t>
  </si>
  <si>
    <t>下达待分项目个数</t>
  </si>
  <si>
    <t>分配待分项目个数</t>
  </si>
  <si>
    <t>资金下达率</t>
  </si>
  <si>
    <t>资金分配率</t>
  </si>
  <si>
    <t>项目完成率</t>
  </si>
  <si>
    <t>项目实施率</t>
  </si>
  <si>
    <t>项目影响力</t>
  </si>
  <si>
    <t>扶老助残救孤济困</t>
  </si>
  <si>
    <t>服务群众满意度</t>
  </si>
  <si>
    <t>17.50</t>
  </si>
  <si>
    <t>开展老年人意外伤害保险工作，是应对人口老龄化带来的养老、医疗等方面的社会风险，推进养老服务业和现代保险服务业融合发展的客观需求，有利于缓解社会保障压力，提高老年及其家庭抗风险能力，减少老年人意外伤害引发的矛盾和纠纷，促进社会和谐稳定。</t>
  </si>
  <si>
    <t>165.09</t>
  </si>
  <si>
    <t>本次拨付</t>
  </si>
  <si>
    <t>涉及旗县区</t>
  </si>
  <si>
    <t>购买老年人意外伤害保险</t>
  </si>
  <si>
    <t>372390</t>
  </si>
  <si>
    <t>资金分配时间</t>
  </si>
  <si>
    <t>项目实施单位资金支付时间</t>
  </si>
  <si>
    <t>签订投保合同后后30日内</t>
  </si>
  <si>
    <t>投保率</t>
  </si>
  <si>
    <t>资金拨付率</t>
  </si>
  <si>
    <t>有效降低在应对人口老龄化中带来的养老医疗等方面的社会风险</t>
  </si>
  <si>
    <t>有效降低</t>
  </si>
  <si>
    <t>减轻全市老年人因遭受意外伤害所产生的医疗费用支出和家庭经济负担</t>
  </si>
  <si>
    <t>及时有效</t>
  </si>
  <si>
    <t>社会满意度</t>
  </si>
  <si>
    <t>内蒙古自治区财政厅民政厅关于提前下达 2026年自治区本级福彩公益金资助民政领域社会工作服务项目资金的通知内财社〔2025〕1605号</t>
  </si>
  <si>
    <t>实施民政领域社会工作服务项目，加强巴彦淖尔市实施项目的苏木乡镇(街道)社工站规范化建设，聚焦 社会救助、养老服务、儿童关爱保护、社会组织培育、慈善资源链接等重点任务，开展生活照料、心理疏 导、精神慰籍、能力提升、关系调适、社会融入、资源链接等服务，不断增强人民群众的获得感、幸福感 、安全感。</t>
  </si>
  <si>
    <t>年度财政资金</t>
  </si>
  <si>
    <t>站点运营成本控制额</t>
  </si>
  <si>
    <t>开展特色社工服务活动场次</t>
  </si>
  <si>
    <t>场</t>
  </si>
  <si>
    <t>示范服务站点建成</t>
  </si>
  <si>
    <t>重点服务对象覆盖人次</t>
  </si>
  <si>
    <t>2000</t>
  </si>
  <si>
    <t>年度任务完成时限</t>
  </si>
  <si>
    <t>一年</t>
  </si>
  <si>
    <t>服务响应及时率</t>
  </si>
  <si>
    <t>24</t>
  </si>
  <si>
    <t>小时</t>
  </si>
  <si>
    <t>项目按计划完成率</t>
  </si>
  <si>
    <t>服务对象档案规范率</t>
  </si>
  <si>
    <t>服务流程符合行业标准率</t>
  </si>
  <si>
    <t>民政服务专业化机制保留度</t>
  </si>
  <si>
    <t>民政服务供需匹配度提升</t>
  </si>
  <si>
    <t>重点服务对象生活质量改善</t>
  </si>
  <si>
    <t>有所质量改善</t>
  </si>
  <si>
    <t>当地社区居民满意度</t>
  </si>
  <si>
    <t>85</t>
  </si>
  <si>
    <t>民政部门满意度</t>
  </si>
  <si>
    <t>农村居民最低生活保障项目（转移支付待分)</t>
  </si>
  <si>
    <t>349</t>
  </si>
  <si>
    <t>下拨旗县区</t>
  </si>
  <si>
    <t>分配旗县区</t>
  </si>
  <si>
    <t>城市居民最低生活保障项目（转移支付待分）</t>
  </si>
  <si>
    <t>下达旗县区金额</t>
  </si>
  <si>
    <t>分配旗县区金额</t>
  </si>
  <si>
    <t>低保资金分配时间</t>
  </si>
  <si>
    <t>低保资金发放时间</t>
  </si>
  <si>
    <t>项目对低保对象生活水平的影响</t>
  </si>
  <si>
    <t>低保救助对象满意度</t>
  </si>
  <si>
    <t>产出指标(50分)</t>
  </si>
  <si>
    <t>效益指标(30分)</t>
  </si>
  <si>
    <t>失业保险公补</t>
  </si>
  <si>
    <t>奖励性绩效</t>
  </si>
  <si>
    <t>特殊岗位津贴</t>
  </si>
  <si>
    <t>编外人员公积金公补</t>
  </si>
  <si>
    <t>19-编制外长期聘用人员工资</t>
  </si>
  <si>
    <t>编外人员社保缴费</t>
  </si>
  <si>
    <t>编外人员工资</t>
  </si>
  <si>
    <t xml:space="preserve"> 时间：2026年1月-2026年12月：项目内容：主要用于我院供养人员的护理补贴以及医疗丧葬等事宜日常支出所需，提高其健康状况等；达到效果：保障城市特困供养人员基本生活,对不能自理的予以照料、提供疾病治疗、办理丧葬事宜等，对全市符合条件的特困供养人员进行收养。</t>
  </si>
  <si>
    <t>基本生活保障费用</t>
  </si>
  <si>
    <t>1308</t>
  </si>
  <si>
    <t>2</t>
  </si>
  <si>
    <t>总成本</t>
  </si>
  <si>
    <t>25</t>
  </si>
  <si>
    <t>照料完全丧失生活自理能力护理标准</t>
  </si>
  <si>
    <t>1413</t>
  </si>
  <si>
    <t>照料部分丧失生活自理能力护理标准</t>
  </si>
  <si>
    <t>544</t>
  </si>
  <si>
    <t>供养完全丧失生活自理人数</t>
  </si>
  <si>
    <t>13</t>
  </si>
  <si>
    <t>供养完全具备生活自理人数</t>
  </si>
  <si>
    <t>供养部分丧失生活自理人数</t>
  </si>
  <si>
    <t>上级拨付及时率</t>
  </si>
  <si>
    <t>资金发放及时率</t>
  </si>
  <si>
    <t>享受服务覆盖率</t>
  </si>
  <si>
    <t>100%</t>
  </si>
  <si>
    <t>护理人员配比率</t>
  </si>
  <si>
    <t>提高特困供养人员幸福指数</t>
  </si>
  <si>
    <t>提升特困供养人员基本生活水平</t>
  </si>
  <si>
    <t>提高特困供养人员健康状况</t>
  </si>
  <si>
    <t>特困供养人员满意度</t>
  </si>
  <si>
    <t xml:space="preserve"> 时间：2026年1月-2026年12月：项目内容：主要用于发放养老护理员岗位津贴，对其所取得的初中高级证书按照标准按月在工资发放前进行相应补贴等；达到效果：进一步提高服务人员的工作效率，鼓励和吸引相关从业人员加入养老护理工作，稳定护理员队伍，提高养老护理职业认同感，解决全市养老护理院待遇低、招聘难的问题。</t>
  </si>
  <si>
    <t>取得养老护理员中级证书补助标准</t>
  </si>
  <si>
    <t>300</t>
  </si>
  <si>
    <t>取得养老护理员初级证书补助标准</t>
  </si>
  <si>
    <t>取得养老护理员高级证书补助标准</t>
  </si>
  <si>
    <t>900</t>
  </si>
  <si>
    <t>取得养老护理员中级证书人数</t>
  </si>
  <si>
    <t>取得养老护理员初级证书人数</t>
  </si>
  <si>
    <t>取得养老护理员高级证书人数</t>
  </si>
  <si>
    <t>养老护理员特殊岗位津贴发放及时率</t>
  </si>
  <si>
    <t>养老护理员特殊岗位津贴覆盖率</t>
  </si>
  <si>
    <t>全部覆盖</t>
  </si>
  <si>
    <t>资金到位率</t>
  </si>
  <si>
    <t>全部到位</t>
  </si>
  <si>
    <t>护理员队伍稳定性</t>
  </si>
  <si>
    <t>持续稳定</t>
  </si>
  <si>
    <t>提高养老护理员社会地位</t>
  </si>
  <si>
    <t>提高养老护理员薪酬水平</t>
  </si>
  <si>
    <t>养老护理员满意度</t>
  </si>
  <si>
    <t xml:space="preserve"> 时间：2026年1月-2026年12月：项目内容：主要用于保障代养老人及城市特困供养人员冬季的取暖费用以及水电费用，进行差旅费、培训费报销、办公设备购置等；达到效果：保障城市特困供养人员的基本生活水平，满足服务对象的入住养老需求，进一步提高服务人员的工作效率，提升院内环境及管理水平。</t>
  </si>
  <si>
    <t>万</t>
  </si>
  <si>
    <t>取暖费用</t>
  </si>
  <si>
    <t>6.90</t>
  </si>
  <si>
    <t>1.50</t>
  </si>
  <si>
    <t>1.20</t>
  </si>
  <si>
    <t>维修费</t>
  </si>
  <si>
    <t>0.80</t>
  </si>
  <si>
    <t>单位运行取暖面积</t>
  </si>
  <si>
    <t>10187.46</t>
  </si>
  <si>
    <t>平方米</t>
  </si>
  <si>
    <t>在院代养老人及特困人员数</t>
  </si>
  <si>
    <t>150</t>
  </si>
  <si>
    <t>暖费支付及时率</t>
  </si>
  <si>
    <t>水电支付及时率</t>
  </si>
  <si>
    <t>持续提高福利院服务水平</t>
  </si>
  <si>
    <t>持续提高</t>
  </si>
  <si>
    <t>提升弱势群体生活水平</t>
  </si>
  <si>
    <t>城市特困供养人员满意度</t>
  </si>
  <si>
    <t>时间：2026年1月-2026年12月：项目内容：主要用于加强院内的设施设备维护，发放劳务派遣人员工资，食堂支出等；达到效果：满足服务对象的入住养老需求，进一步提高服务人员的工作效率，提升院内环境及管理水平。</t>
  </si>
  <si>
    <t>劳务派遣人员工资</t>
  </si>
  <si>
    <t>108</t>
  </si>
  <si>
    <t>单位运转水电费</t>
  </si>
  <si>
    <t>院内日常维修保养支出</t>
  </si>
  <si>
    <t>食堂费用</t>
  </si>
  <si>
    <t>30</t>
  </si>
  <si>
    <t>总床位数</t>
  </si>
  <si>
    <t>张</t>
  </si>
  <si>
    <t>总建筑面积</t>
  </si>
  <si>
    <t>8885</t>
  </si>
  <si>
    <t>业务工作完成及时率</t>
  </si>
  <si>
    <t>资金到位及时率</t>
  </si>
  <si>
    <t>办公设施使用率</t>
  </si>
  <si>
    <t>工程质量达标情况</t>
  </si>
  <si>
    <t>持续改善服务对象生活</t>
  </si>
  <si>
    <t>持续盖上</t>
  </si>
  <si>
    <t>提升福利事业的认知度</t>
  </si>
  <si>
    <t>服务对象身体状况</t>
  </si>
  <si>
    <t>主管部门满意度</t>
  </si>
  <si>
    <t>服务对象满意度</t>
  </si>
  <si>
    <t>扩大失能、失智老人收养规模，完善服务功能，亮化美化生活环境，切实解决失能失智老人认知与机能障碍，充分发挥社会兜底保障作用。</t>
  </si>
  <si>
    <t>48</t>
  </si>
  <si>
    <t>项目执行偏差率</t>
  </si>
  <si>
    <t>失能失智照护床位</t>
  </si>
  <si>
    <t>总床位数量</t>
  </si>
  <si>
    <t>资金支付率</t>
  </si>
  <si>
    <t>失能老人生活照料达标率</t>
  </si>
  <si>
    <t>认知症老人行为干预有效率</t>
  </si>
  <si>
    <t>发挥公办社会福利机构兜底保障作用</t>
  </si>
  <si>
    <t>持续发挥</t>
  </si>
  <si>
    <t>缓解家庭照护压力</t>
  </si>
  <si>
    <t>有效缓解</t>
  </si>
  <si>
    <t>供养人员生活质量</t>
  </si>
  <si>
    <t>填补我院失能失智照护空白</t>
  </si>
  <si>
    <t>有所填补</t>
  </si>
  <si>
    <t>供养对象满意度</t>
  </si>
  <si>
    <t>通过改造消除现有设施中的安全隐患，合理规划功能区域布局，如完善老人在机构内发生意外事故的风险，设置一站式服务中心，在公共区域设置清晰的标识指引，推动养老服务行业整体发展，增强老年人对养老机构满意度和归属感.</t>
  </si>
  <si>
    <t>适老化改造项目</t>
  </si>
  <si>
    <t>供养人员数量</t>
  </si>
  <si>
    <t>130</t>
  </si>
  <si>
    <t>空间改造面积</t>
  </si>
  <si>
    <t>改造工程质量达标率</t>
  </si>
  <si>
    <t>材料质量合格率</t>
  </si>
  <si>
    <t>发挥公办社会福利院兜底保障作用</t>
  </si>
  <si>
    <t>发挥公办社会福利院示范引领作用</t>
  </si>
  <si>
    <t>养老服务机构水平</t>
  </si>
  <si>
    <t>供养人员满意度</t>
  </si>
  <si>
    <t>我单位在2026年度内投入22万元缴纳单位各项日常费用支出，保障单位正常运行，完成日常工作，购置救助所需设备，将流浪乞讨人员和未成年人做好宣传及救助相关工作，提高社会公众及救助人员满意度。</t>
  </si>
  <si>
    <t>专用设备购置</t>
  </si>
  <si>
    <t>1.30</t>
  </si>
  <si>
    <t>0.5</t>
  </si>
  <si>
    <t>其他交通费</t>
  </si>
  <si>
    <t>0.20</t>
  </si>
  <si>
    <t>办公室设备购置</t>
  </si>
  <si>
    <t>7.50</t>
  </si>
  <si>
    <t>3.70</t>
  </si>
  <si>
    <t>全年救助人数</t>
  </si>
  <si>
    <t>寻亲成功返乡人数</t>
  </si>
  <si>
    <t>40</t>
  </si>
  <si>
    <t>未成年人及时性救助信息相应</t>
  </si>
  <si>
    <t>流浪乞讨人员及时性救助信息相应</t>
  </si>
  <si>
    <t>求助的未成年人救助率</t>
  </si>
  <si>
    <t>救助人员可持续影响</t>
  </si>
  <si>
    <t>减少了社会不安定因素的发生</t>
  </si>
  <si>
    <t>满意度指标(10分)</t>
  </si>
  <si>
    <t>救助人员满意度</t>
  </si>
  <si>
    <t xml:space="preserve"> 为生活无着的流浪乞讨人员和流浪未成年人提供临时食宿、疾病救治、协助返乡、教育矫治、生活救助等救助服务工作，对农村留守儿童、困境儿童提供心理疏导、临时照料、法律援助等专业服务，预防未成年人外出流浪；做好救助宣传工作，提高救助人员满意度。</t>
  </si>
  <si>
    <t>未成年人救助支出</t>
  </si>
  <si>
    <t>用于生活无着的流浪乞讨人员支出</t>
  </si>
  <si>
    <t>61</t>
  </si>
  <si>
    <t>未成年人救助人数</t>
  </si>
  <si>
    <t>流浪乞讨人员及未成年人救助信息相应及时性</t>
  </si>
  <si>
    <t>明显减少</t>
  </si>
  <si>
    <t>对儿童辅导员、儿童主任组织开展儿童心理健康关爱服务技能培训，“种子讲师”培训、编制指导手册，建立关爱帮扶体系。</t>
  </si>
  <si>
    <t>培训成本</t>
  </si>
  <si>
    <t>购买服务</t>
  </si>
  <si>
    <t>18</t>
  </si>
  <si>
    <t>建立关爱体系</t>
  </si>
  <si>
    <t>种子讲师</t>
  </si>
  <si>
    <t>名</t>
  </si>
  <si>
    <t>编制手册</t>
  </si>
  <si>
    <t>册</t>
  </si>
  <si>
    <t>资金支付及时率</t>
  </si>
  <si>
    <t>困境儿童覆盖率</t>
  </si>
  <si>
    <t>基层培训覆盖率</t>
  </si>
  <si>
    <t>未成年人救助保护工作提升效果</t>
  </si>
  <si>
    <t>明显提升</t>
  </si>
  <si>
    <t>提高基层儿童工作者服务能力及服务水平</t>
  </si>
  <si>
    <t>明显提高</t>
  </si>
  <si>
    <t>对孤独症儿童进行康复托养，提供心理辅导、康复训练，建立心理关爱服务体系，实行“日间照料+寄宿托养”。</t>
  </si>
  <si>
    <t>康复训练成本</t>
  </si>
  <si>
    <t>困境儿童</t>
  </si>
  <si>
    <t>孤独症儿童</t>
  </si>
  <si>
    <t>康复特教老师</t>
  </si>
  <si>
    <t>孤独症儿童康复训练率</t>
  </si>
  <si>
    <t>提升孤独症儿童生活水平</t>
  </si>
  <si>
    <t>提高护理人员对孤独症儿童的服务能力及服务水平</t>
  </si>
  <si>
    <t>2026年我单位预计投入20.85万元，通过缴纳取暖费、水电费、培训费、差旅费、公务用车运行维护费等，使我单位工作人员的日常工作需求得到保障，工作全面正常运行，强化培训学习，提升医技人员综合素质.</t>
  </si>
  <si>
    <t>维持单位正常运转的总成本</t>
  </si>
  <si>
    <t>车辆维修保养费成本</t>
  </si>
  <si>
    <t>公务用车数量</t>
  </si>
  <si>
    <t>辆</t>
  </si>
  <si>
    <t>行政运行办公区域供暖面积</t>
  </si>
  <si>
    <t>21890.39</t>
  </si>
  <si>
    <t>车辆维修保养合格率</t>
  </si>
  <si>
    <t>持续提高精神病康复福利院服务水平</t>
  </si>
  <si>
    <t>改善城市市容市貌整体形象及治安环境</t>
  </si>
  <si>
    <t>明显改善</t>
  </si>
  <si>
    <t>患者家属满意度</t>
  </si>
  <si>
    <t>2026年我单位预计投入自有资金20万元，通过购买医疗设备、康复设备、办公设备等，使服务对象的日常医疗、康复需求得到保障；预计投入180万元，通过购买药品、卫材以及餐厅支出等，使服务对象的基本生活需求得到保障；预计投入100万元，通过定期维修院内设备设施，缴纳取暖费，提供办公经费、发放护理费等，提高我院的工作效率和管理秩序，更好的面向社会开展精神卫生服务保障工作。</t>
  </si>
  <si>
    <t>供养人员生活成本</t>
  </si>
  <si>
    <t>维护我院正常运转成本</t>
  </si>
  <si>
    <t>医院设计床位数</t>
  </si>
  <si>
    <t>450</t>
  </si>
  <si>
    <t>福利院康复服务质量</t>
  </si>
  <si>
    <t>提高精神病康复福利院服务水平</t>
  </si>
  <si>
    <t>社会质量安全度及社会治安环境</t>
  </si>
  <si>
    <t>2026年我单位预计投入特困供养经费135万元，通过发放护理费、购买药品、餐厅日常支出、购买生活用品、服装等，使我单位特困人员的基本生活、护理需求得到保障，使患者的收养、治疗及康复工作有序进行。</t>
  </si>
  <si>
    <t>照料完全丧失生活自理能力特困人员护理标准</t>
  </si>
  <si>
    <t>特困精神病患者生活及照料护理补贴总成本</t>
  </si>
  <si>
    <t>收养及治疗特困精神病患者人数</t>
  </si>
  <si>
    <t>155</t>
  </si>
  <si>
    <t>特困人员医务及护理员人数</t>
  </si>
  <si>
    <t>项目存续时间</t>
  </si>
  <si>
    <t>年</t>
  </si>
  <si>
    <t>服务覆盖率</t>
  </si>
  <si>
    <t>特困精神病患者身体健康状况改善率</t>
  </si>
  <si>
    <t>改善城市市容市貌整体形象</t>
  </si>
  <si>
    <t>2026年我单位预计投入上级拨付的彩票公益金87万元，用于购置更新我院专用医疗设备。具体包括：放射科DR管球，尿液干化学分析仪，尿液有形成分分析仪，碳13呼气检测仪，牵引床，经颅重复刺激治疗仪，糖化血红蛋白仪等。</t>
  </si>
  <si>
    <t>专用医疗设备购置</t>
  </si>
  <si>
    <t>87</t>
  </si>
  <si>
    <t>申请福利彩票公益金</t>
  </si>
  <si>
    <t>小于</t>
  </si>
  <si>
    <t>台</t>
  </si>
  <si>
    <t>资金下达及时性</t>
  </si>
  <si>
    <t>及时下达</t>
  </si>
  <si>
    <t>资金拨付及时性</t>
  </si>
  <si>
    <t>及时拨付</t>
  </si>
  <si>
    <t>收治患者数</t>
  </si>
  <si>
    <t>精神病人生活状况及治愈情况</t>
  </si>
  <si>
    <t>9</t>
  </si>
  <si>
    <t>医疗环境及医疗设备</t>
  </si>
  <si>
    <t>精神病患者身体状况及精神状态</t>
  </si>
  <si>
    <t>企业职工基本养老保险公补</t>
  </si>
  <si>
    <t>48号工勤人员工资</t>
  </si>
  <si>
    <t>2026年全年使用该专项资金，用于办公费、办公设备购置费、维修费、差旅费及培训费等支出，保障部门正常运转，高效完成日常工作，从而不断提高服务水平。</t>
  </si>
  <si>
    <t>公务用车运行维护费成本</t>
  </si>
  <si>
    <t>办公设备购置费成本</t>
  </si>
  <si>
    <t>办公费邮电费成本</t>
  </si>
  <si>
    <t>57000</t>
  </si>
  <si>
    <t>差旅费培训费成本</t>
  </si>
  <si>
    <t>30000</t>
  </si>
  <si>
    <t>水费及维修护费成本</t>
  </si>
  <si>
    <t>55000</t>
  </si>
  <si>
    <t>公务用车数辆</t>
  </si>
  <si>
    <t>行政运行办公区域面积</t>
  </si>
  <si>
    <t>3500</t>
  </si>
  <si>
    <t>购置设备</t>
  </si>
  <si>
    <t>财政资金到位率</t>
  </si>
  <si>
    <t>办公用品及设施设使用率</t>
  </si>
  <si>
    <t>孤残儿童供暖面积覆盖率</t>
  </si>
  <si>
    <t>提升孤残儿童生活水平</t>
  </si>
  <si>
    <t>生态效益指标</t>
  </si>
  <si>
    <t>文明城市建设</t>
  </si>
  <si>
    <t>保障孤儿及弃婴的基本生活需求</t>
  </si>
  <si>
    <t>2026年全年使用该专项资金，用于保障孤残儿童的衣食住行日常养护、医疗、康复、教育等基本生活需求。从而改善孤残儿童成长环境，提高孤残儿童生活质量。切实维护孤残儿童基本生活权益，使孤残儿童健康快乐成长。</t>
  </si>
  <si>
    <t>孤儿生活补助总成本</t>
  </si>
  <si>
    <t>60.00</t>
  </si>
  <si>
    <t>孤儿生活补助标准</t>
  </si>
  <si>
    <t>2174</t>
  </si>
  <si>
    <t>供养孤残儿童人数</t>
  </si>
  <si>
    <t>康复特教训练儿童人数</t>
  </si>
  <si>
    <t>21</t>
  </si>
  <si>
    <t>适龄就读孤儿人数</t>
  </si>
  <si>
    <t>财政资金到位及时率</t>
  </si>
  <si>
    <t>孤儿疫苗接种率</t>
  </si>
  <si>
    <t>孤残儿童体检率</t>
  </si>
  <si>
    <t>孤残儿童服务覆盖率</t>
  </si>
  <si>
    <t>提升对孤儿及弃婴服务能力及水平</t>
  </si>
  <si>
    <t>提高孤残儿童生活质量</t>
  </si>
  <si>
    <t>社会大众满意度</t>
  </si>
  <si>
    <t>2026年全年使用该专项资金，用于重度残疾孤儿护理补贴发放，切实解决残疾孤儿特殊生活困难和长期照护困难，从而不断提高孤残儿童生活质量，保障残疾孤儿生存发展权益。</t>
  </si>
  <si>
    <t>发放护理补贴成本</t>
  </si>
  <si>
    <t>3.26</t>
  </si>
  <si>
    <t>残疾孤儿护理补贴成本</t>
  </si>
  <si>
    <t>康复特教师人数</t>
  </si>
  <si>
    <t>护理员人数</t>
  </si>
  <si>
    <t>残疾孤儿人数</t>
  </si>
  <si>
    <t>23</t>
  </si>
  <si>
    <t>护理服务覆盖率</t>
  </si>
  <si>
    <t>残疾儿童体检率</t>
  </si>
  <si>
    <t>残疾儿童康复训练率</t>
  </si>
  <si>
    <t>提升残疾孤儿生活水平</t>
  </si>
  <si>
    <t>城市面貌</t>
  </si>
  <si>
    <t>提高护理人员对残疾孤儿的服务能力及服务水平</t>
  </si>
  <si>
    <t>护理人员满意度</t>
  </si>
  <si>
    <t>在2026年度内以5万专项业务费保障单位正常运转，购置工作所需物品，确保低收入家庭经济状况核对业务顺利开展；每月对所有新申请的低保、特困、临时救助对象逢救必核，定期对在享对象动态复核，确保社会救助对象应保尽保应退尽退，切实提高社会救助保障精准度和群众满意度。</t>
  </si>
  <si>
    <t>人均员工福利成本</t>
  </si>
  <si>
    <t>元/天</t>
  </si>
  <si>
    <t>人均差旅成本</t>
  </si>
  <si>
    <t>320</t>
  </si>
  <si>
    <t>元/元</t>
  </si>
  <si>
    <t>数据共享数量</t>
  </si>
  <si>
    <t>万条</t>
  </si>
  <si>
    <t>核对数据共享部门数据</t>
  </si>
  <si>
    <t>覆盖旗县</t>
  </si>
  <si>
    <t>及时下发自治区预警信息</t>
  </si>
  <si>
    <t>天</t>
  </si>
  <si>
    <t>市本级核对数据周期</t>
  </si>
  <si>
    <t>核对数据有效率</t>
  </si>
  <si>
    <t>比率</t>
  </si>
  <si>
    <t>经费使用率</t>
  </si>
  <si>
    <t>社会救助质量提高</t>
  </si>
  <si>
    <t>社会救助资金精准使用</t>
  </si>
  <si>
    <t>旗县区满意度</t>
  </si>
  <si>
    <t>152008-巴彦淖尔市慈善总会</t>
  </si>
  <si>
    <t xml:space="preserve"> 该项目用于慈善事业日常公用经费支出，业务人员的培训、差旅、办公等经费支出。我市慈善事业尚处于起步阶段，各项工作方兴未艾 需政府在一段时间予以资助。该项目有助于慈善总会更好地投身于慈善事业，弘扬慈善文化，规范慈善活动。有利于更好的开展筹款和救 助工作，促进社会和谐，有效提升了慈善的影响力。进一步提高慈善救助的工作效率，有效保障慈善救助落到实处。</t>
  </si>
  <si>
    <t>办公费成本</t>
  </si>
  <si>
    <t>培训费成本</t>
  </si>
  <si>
    <t>印刷宣传册次数</t>
  </si>
  <si>
    <t>项目完成及时性</t>
  </si>
  <si>
    <t>项目完成时间</t>
  </si>
  <si>
    <t>主要工作完成情况</t>
  </si>
  <si>
    <t>验收合格率</t>
  </si>
  <si>
    <t>慈善救助质量提高</t>
  </si>
  <si>
    <t>开展宣传活动累计覆盖居民人数</t>
  </si>
  <si>
    <t>救助困难群众满意度</t>
  </si>
  <si>
    <t>表12</t>
  </si>
  <si>
    <t>政府采购预算表</t>
  </si>
  <si>
    <t>采购品目</t>
  </si>
  <si>
    <t>申报情况</t>
  </si>
  <si>
    <t>资金性质</t>
  </si>
  <si>
    <t>申请数量</t>
  </si>
  <si>
    <t>单价(元)</t>
  </si>
  <si>
    <t>金额(元)</t>
  </si>
  <si>
    <t>150800261522100010015</t>
  </si>
  <si>
    <t>台式计算机</t>
  </si>
  <si>
    <t>4500</t>
  </si>
  <si>
    <t>高拍仪</t>
  </si>
  <si>
    <t>1900</t>
  </si>
  <si>
    <t>150800261522100010020</t>
  </si>
  <si>
    <t>其他保险服务</t>
  </si>
  <si>
    <t>3100</t>
  </si>
  <si>
    <t>车辆加油、添加燃料服务</t>
  </si>
  <si>
    <t>700</t>
  </si>
  <si>
    <t>4900</t>
  </si>
  <si>
    <t>车辆维修和保养服务</t>
  </si>
  <si>
    <t>3000</t>
  </si>
  <si>
    <t>6000</t>
  </si>
  <si>
    <t>150800261522100010021</t>
  </si>
  <si>
    <t>复印纸</t>
  </si>
  <si>
    <t>其他印刷服务</t>
  </si>
  <si>
    <t>其他柜类</t>
  </si>
  <si>
    <t>1500</t>
  </si>
  <si>
    <t>执法记录仪</t>
  </si>
  <si>
    <t>物业管理服务</t>
  </si>
  <si>
    <t>110000</t>
  </si>
  <si>
    <t>1650900</t>
  </si>
  <si>
    <t>150800261522100010085</t>
  </si>
  <si>
    <t>1000</t>
  </si>
  <si>
    <t>150800261522100010034</t>
  </si>
  <si>
    <t>45000</t>
  </si>
  <si>
    <t>17000</t>
  </si>
  <si>
    <t>其他建筑工程</t>
  </si>
  <si>
    <t>185187.58</t>
  </si>
  <si>
    <t>25000</t>
  </si>
  <si>
    <t>多功能一体机</t>
  </si>
  <si>
    <t>2500</t>
  </si>
  <si>
    <t>10000</t>
  </si>
  <si>
    <t>投影仪</t>
  </si>
  <si>
    <t>7000</t>
  </si>
  <si>
    <t>文件柜</t>
  </si>
  <si>
    <t>800</t>
  </si>
  <si>
    <t>8000</t>
  </si>
  <si>
    <t>15000</t>
  </si>
  <si>
    <t>150800261522100010055</t>
  </si>
  <si>
    <t>柴油</t>
  </si>
  <si>
    <t>汽油</t>
  </si>
  <si>
    <t>财产保险服务</t>
  </si>
  <si>
    <t>150800261522100010062</t>
  </si>
  <si>
    <t>其他商业保险服务</t>
  </si>
  <si>
    <t>8300</t>
  </si>
  <si>
    <t>150800261522100010093</t>
  </si>
  <si>
    <t>880</t>
  </si>
  <si>
    <t>3894</t>
  </si>
  <si>
    <t>150800261522100010094</t>
  </si>
  <si>
    <t>5735.2</t>
  </si>
  <si>
    <t>2236796.78</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</si>
</sst>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7">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35">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176" fontId="4" fillId="0" borderId="1" xfId="0" applyNumberFormat="1" applyFont="1" applyFill="1" applyBorder="1" applyAlignment="1">
      <alignment horizontal="right" vertical="center"/>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workbookViewId="0">
      <selection activeCell="F34" sqref="F34"/>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1" t="s">
        <v>0</v>
      </c>
      <c r="B1" s="31"/>
      <c r="C1" s="31"/>
      <c r="D1" s="31"/>
      <c r="E1" s="32"/>
    </row>
    <row r="2" ht="17.25" customHeight="1" spans="4:4">
      <c r="D2" s="10" t="s">
        <v>1</v>
      </c>
    </row>
    <row r="3" ht="30" customHeight="1" spans="1:5">
      <c r="A3" s="33" t="s">
        <v>2</v>
      </c>
      <c r="B3" s="33"/>
      <c r="C3" s="33"/>
      <c r="D3" s="33"/>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24293810.85</v>
      </c>
      <c r="C6" s="4" t="s">
        <v>8</v>
      </c>
      <c r="D6" s="8">
        <v>593730.12</v>
      </c>
      <c r="E6" s="12"/>
    </row>
    <row r="7" ht="18.75" customHeight="1" spans="1:5">
      <c r="A7" s="4" t="s">
        <v>9</v>
      </c>
      <c r="B7" s="8">
        <v>26246400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4500000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f>28030066.28-1985574.54</f>
        <v>26044491.74</v>
      </c>
      <c r="E13" s="12"/>
    </row>
    <row r="14" ht="18.75" customHeight="1" spans="1:5">
      <c r="A14" s="4" t="s">
        <v>23</v>
      </c>
      <c r="B14" s="8">
        <v>0</v>
      </c>
      <c r="C14" s="4" t="s">
        <v>24</v>
      </c>
      <c r="D14" s="8">
        <v>0</v>
      </c>
      <c r="E14" s="12"/>
    </row>
    <row r="15" ht="18.75" customHeight="1" spans="1:5">
      <c r="A15" s="4"/>
      <c r="B15" s="8"/>
      <c r="C15" s="4" t="s">
        <v>25</v>
      </c>
      <c r="D15" s="8">
        <v>984075.58</v>
      </c>
      <c r="E15" s="12"/>
    </row>
    <row r="16" ht="18.75" customHeight="1" spans="1:5">
      <c r="A16" s="4"/>
      <c r="B16" s="8"/>
      <c r="C16" s="4" t="s">
        <v>26</v>
      </c>
      <c r="D16" s="8">
        <v>0</v>
      </c>
      <c r="E16" s="12"/>
    </row>
    <row r="17" ht="18.75" customHeight="1" spans="1:5">
      <c r="A17" s="4"/>
      <c r="B17" s="8"/>
      <c r="C17" s="4" t="s">
        <v>27</v>
      </c>
      <c r="D17" s="8">
        <v>0</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1.9</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1171513.41</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30584887.42</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55040210.85</v>
      </c>
      <c r="C37" s="6" t="s">
        <v>48</v>
      </c>
      <c r="D37" s="9">
        <f>SUM(D6:D36)</f>
        <v>59378700.17</v>
      </c>
      <c r="E37" s="13"/>
    </row>
    <row r="38" ht="18.75" customHeight="1" spans="1:5">
      <c r="A38" s="34" t="s">
        <v>49</v>
      </c>
      <c r="B38" s="8">
        <v>4338489.32</v>
      </c>
      <c r="C38" s="34" t="s">
        <v>50</v>
      </c>
      <c r="D38" s="8">
        <v>0</v>
      </c>
      <c r="E38" s="12"/>
    </row>
    <row r="39" ht="18.75" customHeight="1" spans="1:5">
      <c r="A39" s="6" t="s">
        <v>51</v>
      </c>
      <c r="B39" s="9">
        <f>B37+B38</f>
        <v>59378700.17</v>
      </c>
      <c r="C39" s="6" t="s">
        <v>52</v>
      </c>
      <c r="D39" s="9">
        <v>59378700.17</v>
      </c>
      <c r="E39" s="13"/>
    </row>
  </sheetData>
  <mergeCells count="4">
    <mergeCell ref="A1:D1"/>
    <mergeCell ref="A3:D3"/>
    <mergeCell ref="A4:B4"/>
    <mergeCell ref="C4:D4"/>
  </mergeCells>
  <pageMargins left="0.7" right="0.7" top="0.75" bottom="0.75" header="0.3" footer="0.3"/>
  <pageSetup paperSize="9" scale="5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5"/>
  <sheetViews>
    <sheetView showGridLines="0" workbookViewId="0">
      <selection activeCell="S3" sqref="A$1:S$1048576"/>
    </sheetView>
  </sheetViews>
  <sheetFormatPr defaultColWidth="9" defaultRowHeight="13.5"/>
  <cols>
    <col min="1" max="1" width="24" customWidth="1"/>
    <col min="2" max="2" width="52.375" customWidth="1"/>
    <col min="3" max="4" width="16.625" customWidth="1"/>
    <col min="5" max="5" width="18.25" customWidth="1"/>
    <col min="6" max="6" width="21.125" customWidth="1"/>
    <col min="7" max="8" width="24" customWidth="1"/>
    <col min="9" max="9" width="15.375" customWidth="1"/>
    <col min="10" max="10" width="24" customWidth="1"/>
    <col min="11" max="11" width="18.25" customWidth="1"/>
    <col min="12" max="12" width="24" customWidth="1"/>
    <col min="13" max="13" width="12.375" customWidth="1"/>
    <col min="14" max="14" width="15.375" customWidth="1"/>
    <col min="15" max="15" width="18.25" customWidth="1"/>
    <col min="16" max="16" width="21.125" customWidth="1"/>
    <col min="17" max="18" width="24" customWidth="1"/>
    <col min="19" max="19" width="12.375"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f>D6+N6</f>
        <v>59378700.17</v>
      </c>
      <c r="D6" s="9">
        <v>55040210.85</v>
      </c>
      <c r="E6" s="8">
        <v>24293810.85</v>
      </c>
      <c r="F6" s="8">
        <v>26246400</v>
      </c>
      <c r="G6" s="8">
        <v>0</v>
      </c>
      <c r="H6" s="8">
        <v>0</v>
      </c>
      <c r="I6" s="8">
        <v>4500000</v>
      </c>
      <c r="J6" s="8">
        <v>0</v>
      </c>
      <c r="K6" s="8">
        <v>0</v>
      </c>
      <c r="L6" s="8">
        <v>0</v>
      </c>
      <c r="M6" s="8">
        <v>0</v>
      </c>
      <c r="N6" s="9">
        <f>P6</f>
        <v>4338489.32</v>
      </c>
      <c r="O6" s="8"/>
      <c r="P6" s="8">
        <v>4338489.32</v>
      </c>
      <c r="Q6" s="8">
        <v>0</v>
      </c>
      <c r="R6" s="8">
        <v>0</v>
      </c>
      <c r="S6" s="8">
        <v>0</v>
      </c>
      <c r="T6" s="12"/>
    </row>
    <row r="7" ht="18.75" customHeight="1" spans="1:20">
      <c r="A7" s="30" t="s">
        <v>72</v>
      </c>
      <c r="B7" s="30" t="s">
        <v>73</v>
      </c>
      <c r="C7" s="9">
        <f t="shared" ref="C7:C15" si="0">D7+N7</f>
        <v>32129982.13</v>
      </c>
      <c r="D7" s="9">
        <v>28930151.63</v>
      </c>
      <c r="E7" s="8">
        <v>5233751.63</v>
      </c>
      <c r="F7" s="8">
        <v>23696400</v>
      </c>
      <c r="G7" s="8">
        <v>0</v>
      </c>
      <c r="H7" s="8">
        <v>0</v>
      </c>
      <c r="I7" s="8">
        <v>0</v>
      </c>
      <c r="J7" s="8">
        <v>0</v>
      </c>
      <c r="K7" s="8">
        <v>0</v>
      </c>
      <c r="L7" s="8">
        <v>0</v>
      </c>
      <c r="M7" s="8">
        <v>0</v>
      </c>
      <c r="N7" s="9">
        <f t="shared" ref="N7:N15" si="1">P7</f>
        <v>3199830.5</v>
      </c>
      <c r="O7" s="8"/>
      <c r="P7" s="8">
        <v>3199830.5</v>
      </c>
      <c r="Q7" s="8">
        <v>0</v>
      </c>
      <c r="R7" s="8">
        <v>0</v>
      </c>
      <c r="S7" s="8">
        <v>0</v>
      </c>
      <c r="T7" s="12"/>
    </row>
    <row r="8" ht="18.75" customHeight="1" spans="1:20">
      <c r="A8" s="30" t="s">
        <v>74</v>
      </c>
      <c r="B8" s="30" t="s">
        <v>75</v>
      </c>
      <c r="C8" s="9">
        <f t="shared" si="0"/>
        <v>7252811.33</v>
      </c>
      <c r="D8" s="9">
        <v>6707909.57</v>
      </c>
      <c r="E8" s="8">
        <v>4127909.57</v>
      </c>
      <c r="F8" s="8">
        <v>1080000</v>
      </c>
      <c r="G8" s="8">
        <v>0</v>
      </c>
      <c r="H8" s="8">
        <v>0</v>
      </c>
      <c r="I8" s="8">
        <v>1500000</v>
      </c>
      <c r="J8" s="8">
        <v>0</v>
      </c>
      <c r="K8" s="8">
        <v>0</v>
      </c>
      <c r="L8" s="8">
        <v>0</v>
      </c>
      <c r="M8" s="8">
        <v>0</v>
      </c>
      <c r="N8" s="9">
        <f t="shared" si="1"/>
        <v>544901.76</v>
      </c>
      <c r="O8" s="8"/>
      <c r="P8" s="8">
        <v>544901.76</v>
      </c>
      <c r="Q8" s="8">
        <v>0</v>
      </c>
      <c r="R8" s="8">
        <v>0</v>
      </c>
      <c r="S8" s="8">
        <v>0</v>
      </c>
      <c r="T8" s="12"/>
    </row>
    <row r="9" ht="18.75" customHeight="1" spans="1:20">
      <c r="A9" s="30" t="s">
        <v>76</v>
      </c>
      <c r="B9" s="30" t="s">
        <v>77</v>
      </c>
      <c r="C9" s="9">
        <f t="shared" si="0"/>
        <v>4264753.39</v>
      </c>
      <c r="D9" s="9">
        <v>4164753.39</v>
      </c>
      <c r="E9" s="8">
        <v>3564753.39</v>
      </c>
      <c r="F9" s="8">
        <v>600000</v>
      </c>
      <c r="G9" s="8">
        <v>0</v>
      </c>
      <c r="H9" s="8">
        <v>0</v>
      </c>
      <c r="I9" s="8">
        <v>0</v>
      </c>
      <c r="J9" s="8">
        <v>0</v>
      </c>
      <c r="K9" s="8">
        <v>0</v>
      </c>
      <c r="L9" s="8">
        <v>0</v>
      </c>
      <c r="M9" s="8">
        <v>0</v>
      </c>
      <c r="N9" s="9">
        <f t="shared" si="1"/>
        <v>100000</v>
      </c>
      <c r="O9" s="8"/>
      <c r="P9" s="8">
        <v>100000</v>
      </c>
      <c r="Q9" s="8">
        <v>0</v>
      </c>
      <c r="R9" s="8">
        <v>0</v>
      </c>
      <c r="S9" s="8">
        <v>0</v>
      </c>
      <c r="T9" s="12"/>
    </row>
    <row r="10" ht="18.75" customHeight="1" spans="1:20">
      <c r="A10" s="30" t="s">
        <v>78</v>
      </c>
      <c r="B10" s="30" t="s">
        <v>79</v>
      </c>
      <c r="C10" s="9">
        <f t="shared" si="0"/>
        <v>10815641.81</v>
      </c>
      <c r="D10" s="9">
        <v>10815641.81</v>
      </c>
      <c r="E10" s="8">
        <v>6945641.81</v>
      </c>
      <c r="F10" s="8">
        <v>870000</v>
      </c>
      <c r="G10" s="8">
        <v>0</v>
      </c>
      <c r="H10" s="8">
        <v>0</v>
      </c>
      <c r="I10" s="8">
        <v>3000000</v>
      </c>
      <c r="J10" s="8">
        <v>0</v>
      </c>
      <c r="K10" s="8">
        <v>0</v>
      </c>
      <c r="L10" s="8">
        <v>0</v>
      </c>
      <c r="M10" s="8">
        <v>0</v>
      </c>
      <c r="N10" s="9">
        <f t="shared" si="1"/>
        <v>0</v>
      </c>
      <c r="O10" s="8"/>
      <c r="P10" s="8">
        <v>0</v>
      </c>
      <c r="Q10" s="8">
        <v>0</v>
      </c>
      <c r="R10" s="8">
        <v>0</v>
      </c>
      <c r="S10" s="8">
        <v>0</v>
      </c>
      <c r="T10" s="12"/>
    </row>
    <row r="11" ht="18.75" customHeight="1" spans="1:20">
      <c r="A11" s="30" t="s">
        <v>80</v>
      </c>
      <c r="B11" s="30" t="s">
        <v>81</v>
      </c>
      <c r="C11" s="9">
        <f t="shared" si="0"/>
        <v>2504283.55</v>
      </c>
      <c r="D11" s="9">
        <v>2444283.55</v>
      </c>
      <c r="E11" s="8">
        <v>2444283.55</v>
      </c>
      <c r="F11" s="8">
        <v>0</v>
      </c>
      <c r="G11" s="8">
        <v>0</v>
      </c>
      <c r="H11" s="8">
        <v>0</v>
      </c>
      <c r="I11" s="8">
        <v>0</v>
      </c>
      <c r="J11" s="8">
        <v>0</v>
      </c>
      <c r="K11" s="8">
        <v>0</v>
      </c>
      <c r="L11" s="8">
        <v>0</v>
      </c>
      <c r="M11" s="8">
        <v>0</v>
      </c>
      <c r="N11" s="9">
        <f t="shared" si="1"/>
        <v>60000</v>
      </c>
      <c r="O11" s="8"/>
      <c r="P11" s="8">
        <v>60000</v>
      </c>
      <c r="Q11" s="8">
        <v>0</v>
      </c>
      <c r="R11" s="8">
        <v>0</v>
      </c>
      <c r="S11" s="8">
        <v>0</v>
      </c>
      <c r="T11" s="12"/>
    </row>
    <row r="12" ht="18.75" customHeight="1" spans="1:20">
      <c r="A12" s="30" t="s">
        <v>82</v>
      </c>
      <c r="B12" s="30" t="s">
        <v>83</v>
      </c>
      <c r="C12" s="9">
        <f t="shared" si="0"/>
        <v>1194261.35</v>
      </c>
      <c r="D12" s="9">
        <v>1194261.35</v>
      </c>
      <c r="E12" s="8">
        <v>1194261.35</v>
      </c>
      <c r="F12" s="8">
        <v>0</v>
      </c>
      <c r="G12" s="8">
        <v>0</v>
      </c>
      <c r="H12" s="8">
        <v>0</v>
      </c>
      <c r="I12" s="8">
        <v>0</v>
      </c>
      <c r="J12" s="8">
        <v>0</v>
      </c>
      <c r="K12" s="8">
        <v>0</v>
      </c>
      <c r="L12" s="8">
        <v>0</v>
      </c>
      <c r="M12" s="8">
        <v>0</v>
      </c>
      <c r="N12" s="9">
        <f t="shared" si="1"/>
        <v>0</v>
      </c>
      <c r="O12" s="8"/>
      <c r="P12" s="8">
        <v>0</v>
      </c>
      <c r="Q12" s="8">
        <v>0</v>
      </c>
      <c r="R12" s="8">
        <v>0</v>
      </c>
      <c r="S12" s="8">
        <v>0</v>
      </c>
      <c r="T12" s="12"/>
    </row>
    <row r="13" ht="18.75" customHeight="1" spans="1:20">
      <c r="A13" s="30" t="s">
        <v>84</v>
      </c>
      <c r="B13" s="30" t="s">
        <v>85</v>
      </c>
      <c r="C13" s="9">
        <f t="shared" si="0"/>
        <v>433757.06</v>
      </c>
      <c r="D13" s="9">
        <v>0</v>
      </c>
      <c r="E13" s="8">
        <v>0</v>
      </c>
      <c r="F13" s="8">
        <v>0</v>
      </c>
      <c r="G13" s="8">
        <v>0</v>
      </c>
      <c r="H13" s="8">
        <v>0</v>
      </c>
      <c r="I13" s="8">
        <v>0</v>
      </c>
      <c r="J13" s="8">
        <v>0</v>
      </c>
      <c r="K13" s="8">
        <v>0</v>
      </c>
      <c r="L13" s="8">
        <v>0</v>
      </c>
      <c r="M13" s="8">
        <v>0</v>
      </c>
      <c r="N13" s="9">
        <f t="shared" si="1"/>
        <v>433757.06</v>
      </c>
      <c r="O13" s="8"/>
      <c r="P13" s="8">
        <v>433757.06</v>
      </c>
      <c r="Q13" s="8">
        <v>0</v>
      </c>
      <c r="R13" s="8">
        <v>0</v>
      </c>
      <c r="S13" s="8">
        <v>0</v>
      </c>
      <c r="T13" s="12"/>
    </row>
    <row r="14" ht="18.75" customHeight="1" spans="1:20">
      <c r="A14" s="30" t="s">
        <v>86</v>
      </c>
      <c r="B14" s="30" t="s">
        <v>87</v>
      </c>
      <c r="C14" s="9">
        <f t="shared" si="0"/>
        <v>783209.55</v>
      </c>
      <c r="D14" s="9">
        <v>783209.55</v>
      </c>
      <c r="E14" s="8">
        <v>783209.55</v>
      </c>
      <c r="F14" s="8">
        <v>0</v>
      </c>
      <c r="G14" s="8">
        <v>0</v>
      </c>
      <c r="H14" s="8">
        <v>0</v>
      </c>
      <c r="I14" s="8">
        <v>0</v>
      </c>
      <c r="J14" s="8">
        <v>0</v>
      </c>
      <c r="K14" s="8">
        <v>0</v>
      </c>
      <c r="L14" s="8">
        <v>0</v>
      </c>
      <c r="M14" s="8">
        <v>0</v>
      </c>
      <c r="N14" s="9">
        <f t="shared" si="1"/>
        <v>0</v>
      </c>
      <c r="O14" s="8"/>
      <c r="P14" s="8">
        <v>0</v>
      </c>
      <c r="Q14" s="8">
        <v>0</v>
      </c>
      <c r="R14" s="8">
        <v>0</v>
      </c>
      <c r="S14" s="8">
        <v>0</v>
      </c>
      <c r="T14" s="12"/>
    </row>
    <row r="15" ht="18.75" customHeight="1" spans="1:20">
      <c r="A15" s="6" t="s">
        <v>57</v>
      </c>
      <c r="B15" s="6"/>
      <c r="C15" s="9">
        <f t="shared" si="0"/>
        <v>59378700.17</v>
      </c>
      <c r="D15" s="9">
        <v>55040210.85</v>
      </c>
      <c r="E15" s="9">
        <v>24293810.85</v>
      </c>
      <c r="F15" s="9">
        <v>26246400</v>
      </c>
      <c r="G15" s="9">
        <v>0</v>
      </c>
      <c r="H15" s="9">
        <v>0</v>
      </c>
      <c r="I15" s="9">
        <v>4500000</v>
      </c>
      <c r="J15" s="9">
        <v>0</v>
      </c>
      <c r="K15" s="9">
        <v>0</v>
      </c>
      <c r="L15" s="9">
        <v>0</v>
      </c>
      <c r="M15" s="9">
        <v>0</v>
      </c>
      <c r="N15" s="9">
        <f t="shared" si="1"/>
        <v>4338489.32</v>
      </c>
      <c r="O15" s="9"/>
      <c r="P15" s="9">
        <v>4338489.32</v>
      </c>
      <c r="Q15" s="9">
        <v>0</v>
      </c>
      <c r="R15" s="9">
        <v>0</v>
      </c>
      <c r="S15" s="9">
        <v>0</v>
      </c>
      <c r="T15" s="13"/>
    </row>
  </sheetData>
  <mergeCells count="8">
    <mergeCell ref="A1:S1"/>
    <mergeCell ref="A2:S2"/>
    <mergeCell ref="D4:M4"/>
    <mergeCell ref="N4:S4"/>
    <mergeCell ref="A15:B15"/>
    <mergeCell ref="A4:A5"/>
    <mergeCell ref="B4:B5"/>
    <mergeCell ref="C4:C5"/>
  </mergeCells>
  <pageMargins left="0.7" right="0.7" top="0.75" bottom="0.75" header="0.3" footer="0.3"/>
  <pageSetup paperSize="9" scale="3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6"/>
  <sheetViews>
    <sheetView showGridLines="0" workbookViewId="0">
      <selection activeCell="E46" sqref="E46"/>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88</v>
      </c>
      <c r="B1" s="1"/>
      <c r="C1" s="1"/>
      <c r="D1" s="1"/>
      <c r="E1" s="1"/>
      <c r="F1" s="1"/>
      <c r="G1" s="1"/>
      <c r="H1" s="1"/>
      <c r="I1" s="1"/>
    </row>
    <row r="2" ht="45" customHeight="1" spans="1:9">
      <c r="A2" s="2" t="s">
        <v>89</v>
      </c>
      <c r="B2" s="2"/>
      <c r="C2" s="2"/>
      <c r="D2" s="2"/>
      <c r="E2" s="2"/>
      <c r="F2" s="2"/>
      <c r="G2" s="2"/>
      <c r="H2" s="2"/>
      <c r="I2" s="2"/>
    </row>
    <row r="3" ht="18" customHeight="1" spans="8:8">
      <c r="H3" s="10" t="s">
        <v>1</v>
      </c>
    </row>
    <row r="4" ht="30" customHeight="1" spans="1:9">
      <c r="A4" s="3" t="s">
        <v>90</v>
      </c>
      <c r="B4" s="3" t="s">
        <v>91</v>
      </c>
      <c r="C4" s="3" t="s">
        <v>57</v>
      </c>
      <c r="D4" s="3" t="s">
        <v>92</v>
      </c>
      <c r="E4" s="3" t="s">
        <v>93</v>
      </c>
      <c r="F4" s="3" t="s">
        <v>94</v>
      </c>
      <c r="G4" s="3" t="s">
        <v>95</v>
      </c>
      <c r="H4" s="3" t="s">
        <v>96</v>
      </c>
      <c r="I4" s="11"/>
    </row>
    <row r="5" ht="26.25" customHeight="1" spans="1:9">
      <c r="A5" s="4" t="s">
        <v>97</v>
      </c>
      <c r="B5" s="4" t="s">
        <v>98</v>
      </c>
      <c r="C5" s="9">
        <f>D5+E5</f>
        <v>593730.12</v>
      </c>
      <c r="D5" s="8">
        <v>543730.12</v>
      </c>
      <c r="E5" s="8">
        <v>50000</v>
      </c>
      <c r="F5" s="8">
        <v>0</v>
      </c>
      <c r="G5" s="8">
        <v>0</v>
      </c>
      <c r="H5" s="8">
        <v>0</v>
      </c>
      <c r="I5" s="12"/>
    </row>
    <row r="6" ht="26.25" customHeight="1" spans="1:9">
      <c r="A6" s="4" t="s">
        <v>99</v>
      </c>
      <c r="B6" s="23" t="s">
        <v>100</v>
      </c>
      <c r="C6" s="9">
        <f t="shared" ref="C6:C45" si="0">D6+E6</f>
        <v>593730.12</v>
      </c>
      <c r="D6" s="8">
        <v>543730.12</v>
      </c>
      <c r="E6" s="8">
        <v>50000</v>
      </c>
      <c r="F6" s="8">
        <v>0</v>
      </c>
      <c r="G6" s="8">
        <v>0</v>
      </c>
      <c r="H6" s="8">
        <v>0</v>
      </c>
      <c r="I6" s="12"/>
    </row>
    <row r="7" ht="26.25" customHeight="1" spans="1:9">
      <c r="A7" s="4" t="s">
        <v>101</v>
      </c>
      <c r="B7" s="24" t="s">
        <v>102</v>
      </c>
      <c r="C7" s="9">
        <f t="shared" si="0"/>
        <v>543730.12</v>
      </c>
      <c r="D7" s="8">
        <v>543730.12</v>
      </c>
      <c r="E7" s="8">
        <v>0</v>
      </c>
      <c r="F7" s="8">
        <v>0</v>
      </c>
      <c r="G7" s="8">
        <v>0</v>
      </c>
      <c r="H7" s="8">
        <v>0</v>
      </c>
      <c r="I7" s="12"/>
    </row>
    <row r="8" ht="26.25" customHeight="1" spans="1:9">
      <c r="A8" s="4" t="s">
        <v>103</v>
      </c>
      <c r="B8" s="24" t="s">
        <v>104</v>
      </c>
      <c r="C8" s="9">
        <f t="shared" si="0"/>
        <v>50000</v>
      </c>
      <c r="D8" s="8">
        <v>0</v>
      </c>
      <c r="E8" s="8">
        <v>50000</v>
      </c>
      <c r="F8" s="8">
        <v>0</v>
      </c>
      <c r="G8" s="8">
        <v>0</v>
      </c>
      <c r="H8" s="8">
        <v>0</v>
      </c>
      <c r="I8" s="12"/>
    </row>
    <row r="9" ht="26.25" customHeight="1" spans="1:9">
      <c r="A9" s="4" t="s">
        <v>105</v>
      </c>
      <c r="B9" s="4" t="s">
        <v>106</v>
      </c>
      <c r="C9" s="9">
        <f t="shared" si="0"/>
        <v>26044491.74</v>
      </c>
      <c r="D9" s="8">
        <v>13199411.74</v>
      </c>
      <c r="E9" s="28">
        <f>-150000+-1835574.54+14830654.54</f>
        <v>12845080</v>
      </c>
      <c r="F9" s="8">
        <v>0</v>
      </c>
      <c r="G9" s="8">
        <v>0</v>
      </c>
      <c r="H9" s="8">
        <v>0</v>
      </c>
      <c r="I9" s="12"/>
    </row>
    <row r="10" ht="26.25" customHeight="1" spans="1:9">
      <c r="A10" s="4" t="s">
        <v>107</v>
      </c>
      <c r="B10" s="23" t="s">
        <v>108</v>
      </c>
      <c r="C10" s="9">
        <f t="shared" si="0"/>
        <v>4559278.24</v>
      </c>
      <c r="D10" s="8">
        <v>3184278.24</v>
      </c>
      <c r="E10" s="8">
        <v>1375000</v>
      </c>
      <c r="F10" s="8">
        <v>0</v>
      </c>
      <c r="G10" s="8">
        <v>0</v>
      </c>
      <c r="H10" s="8">
        <v>0</v>
      </c>
      <c r="I10" s="12"/>
    </row>
    <row r="11" ht="26.25" customHeight="1" spans="1:9">
      <c r="A11" s="4" t="s">
        <v>109</v>
      </c>
      <c r="B11" s="24" t="s">
        <v>110</v>
      </c>
      <c r="C11" s="9">
        <f t="shared" si="0"/>
        <v>2302926.44</v>
      </c>
      <c r="D11" s="8">
        <v>2302926.44</v>
      </c>
      <c r="E11" s="8">
        <v>0</v>
      </c>
      <c r="F11" s="8">
        <v>0</v>
      </c>
      <c r="G11" s="8">
        <v>0</v>
      </c>
      <c r="H11" s="8">
        <v>0</v>
      </c>
      <c r="I11" s="12"/>
    </row>
    <row r="12" ht="26.25" customHeight="1" spans="1:9">
      <c r="A12" s="4" t="s">
        <v>111</v>
      </c>
      <c r="B12" s="24" t="s">
        <v>112</v>
      </c>
      <c r="C12" s="9">
        <f t="shared" si="0"/>
        <v>2256351.8</v>
      </c>
      <c r="D12" s="8">
        <v>881351.8</v>
      </c>
      <c r="E12" s="8">
        <v>1375000</v>
      </c>
      <c r="F12" s="8">
        <v>0</v>
      </c>
      <c r="G12" s="8">
        <v>0</v>
      </c>
      <c r="H12" s="8">
        <v>0</v>
      </c>
      <c r="I12" s="12"/>
    </row>
    <row r="13" ht="26.25" customHeight="1" spans="1:9">
      <c r="A13" s="4" t="s">
        <v>113</v>
      </c>
      <c r="B13" s="23" t="s">
        <v>114</v>
      </c>
      <c r="C13" s="9">
        <f t="shared" si="0"/>
        <v>2095544.31</v>
      </c>
      <c r="D13" s="8">
        <v>2095544.31</v>
      </c>
      <c r="E13" s="8">
        <v>0</v>
      </c>
      <c r="F13" s="8">
        <v>0</v>
      </c>
      <c r="G13" s="8">
        <v>0</v>
      </c>
      <c r="H13" s="8">
        <v>0</v>
      </c>
      <c r="I13" s="12"/>
    </row>
    <row r="14" ht="26.25" customHeight="1" spans="1:9">
      <c r="A14" s="4" t="s">
        <v>115</v>
      </c>
      <c r="B14" s="24" t="s">
        <v>116</v>
      </c>
      <c r="C14" s="9">
        <f t="shared" si="0"/>
        <v>533406.8</v>
      </c>
      <c r="D14" s="8">
        <v>533406.8</v>
      </c>
      <c r="E14" s="8">
        <v>0</v>
      </c>
      <c r="F14" s="8">
        <v>0</v>
      </c>
      <c r="G14" s="8">
        <v>0</v>
      </c>
      <c r="H14" s="8">
        <v>0</v>
      </c>
      <c r="I14" s="12"/>
    </row>
    <row r="15" ht="26.25" customHeight="1" spans="1:9">
      <c r="A15" s="4" t="s">
        <v>117</v>
      </c>
      <c r="B15" s="24" t="s">
        <v>118</v>
      </c>
      <c r="C15" s="9">
        <f t="shared" si="0"/>
        <v>362996</v>
      </c>
      <c r="D15" s="8">
        <v>362996</v>
      </c>
      <c r="E15" s="8">
        <v>0</v>
      </c>
      <c r="F15" s="8">
        <v>0</v>
      </c>
      <c r="G15" s="8">
        <v>0</v>
      </c>
      <c r="H15" s="8">
        <v>0</v>
      </c>
      <c r="I15" s="12"/>
    </row>
    <row r="16" ht="26.25" customHeight="1" spans="1:9">
      <c r="A16" s="4" t="s">
        <v>119</v>
      </c>
      <c r="B16" s="24" t="s">
        <v>120</v>
      </c>
      <c r="C16" s="9">
        <f t="shared" si="0"/>
        <v>1199141.51</v>
      </c>
      <c r="D16" s="8">
        <v>1199141.51</v>
      </c>
      <c r="E16" s="8">
        <v>0</v>
      </c>
      <c r="F16" s="8">
        <v>0</v>
      </c>
      <c r="G16" s="8">
        <v>0</v>
      </c>
      <c r="H16" s="8">
        <v>0</v>
      </c>
      <c r="I16" s="12"/>
    </row>
    <row r="17" ht="26.25" customHeight="1" spans="1:9">
      <c r="A17" s="4" t="s">
        <v>121</v>
      </c>
      <c r="B17" s="23" t="s">
        <v>122</v>
      </c>
      <c r="C17" s="9">
        <f t="shared" si="0"/>
        <v>12618916.11</v>
      </c>
      <c r="D17" s="8">
        <v>6501436.11</v>
      </c>
      <c r="E17" s="8">
        <v>6117480</v>
      </c>
      <c r="F17" s="8">
        <v>0</v>
      </c>
      <c r="G17" s="8">
        <v>0</v>
      </c>
      <c r="H17" s="8">
        <v>0</v>
      </c>
      <c r="I17" s="12"/>
    </row>
    <row r="18" ht="26.25" customHeight="1" spans="1:9">
      <c r="A18" s="4" t="s">
        <v>123</v>
      </c>
      <c r="B18" s="24" t="s">
        <v>124</v>
      </c>
      <c r="C18" s="9">
        <f t="shared" si="0"/>
        <v>780000</v>
      </c>
      <c r="D18" s="8">
        <v>0</v>
      </c>
      <c r="E18" s="8">
        <v>780000</v>
      </c>
      <c r="F18" s="8">
        <v>0</v>
      </c>
      <c r="G18" s="8">
        <v>0</v>
      </c>
      <c r="H18" s="8">
        <v>0</v>
      </c>
      <c r="I18" s="12"/>
    </row>
    <row r="19" ht="26.25" customHeight="1" spans="1:9">
      <c r="A19" s="4" t="s">
        <v>125</v>
      </c>
      <c r="B19" s="24" t="s">
        <v>126</v>
      </c>
      <c r="C19" s="9">
        <f t="shared" si="0"/>
        <v>8284236.11</v>
      </c>
      <c r="D19" s="8">
        <v>6501436.11</v>
      </c>
      <c r="E19" s="8">
        <v>1782800</v>
      </c>
      <c r="F19" s="8">
        <v>0</v>
      </c>
      <c r="G19" s="8">
        <v>0</v>
      </c>
      <c r="H19" s="8">
        <v>0</v>
      </c>
      <c r="I19" s="12"/>
    </row>
    <row r="20" ht="26.25" customHeight="1" spans="1:9">
      <c r="A20" s="4" t="s">
        <v>127</v>
      </c>
      <c r="B20" s="24" t="s">
        <v>128</v>
      </c>
      <c r="C20" s="9">
        <f t="shared" si="0"/>
        <v>3554680</v>
      </c>
      <c r="D20" s="8">
        <v>0</v>
      </c>
      <c r="E20" s="8">
        <v>3554680</v>
      </c>
      <c r="F20" s="8">
        <v>0</v>
      </c>
      <c r="G20" s="8">
        <v>0</v>
      </c>
      <c r="H20" s="8">
        <v>0</v>
      </c>
      <c r="I20" s="12"/>
    </row>
    <row r="21" ht="26.25" customHeight="1" spans="1:9">
      <c r="A21" s="4" t="s">
        <v>129</v>
      </c>
      <c r="B21" s="23" t="s">
        <v>130</v>
      </c>
      <c r="C21" s="9">
        <f t="shared" si="0"/>
        <v>32600</v>
      </c>
      <c r="D21" s="8">
        <v>0</v>
      </c>
      <c r="E21" s="8">
        <v>32600</v>
      </c>
      <c r="F21" s="8">
        <v>0</v>
      </c>
      <c r="G21" s="8">
        <v>0</v>
      </c>
      <c r="H21" s="8">
        <v>0</v>
      </c>
      <c r="I21" s="12"/>
    </row>
    <row r="22" ht="26.25" customHeight="1" spans="1:9">
      <c r="A22" s="4" t="s">
        <v>131</v>
      </c>
      <c r="B22" s="24" t="s">
        <v>132</v>
      </c>
      <c r="C22" s="9">
        <f t="shared" si="0"/>
        <v>32600</v>
      </c>
      <c r="D22" s="8">
        <v>0</v>
      </c>
      <c r="E22" s="8">
        <v>32600</v>
      </c>
      <c r="F22" s="8">
        <v>0</v>
      </c>
      <c r="G22" s="8">
        <v>0</v>
      </c>
      <c r="H22" s="8">
        <v>0</v>
      </c>
      <c r="I22" s="12"/>
    </row>
    <row r="23" ht="26.25" customHeight="1" spans="1:9">
      <c r="A23" s="4" t="s">
        <v>133</v>
      </c>
      <c r="B23" s="23" t="s">
        <v>134</v>
      </c>
      <c r="C23" s="9">
        <f t="shared" si="0"/>
        <v>3162669.36</v>
      </c>
      <c r="D23" s="8">
        <v>1362669.36</v>
      </c>
      <c r="E23" s="8">
        <f>-150000+1950000</f>
        <v>1800000</v>
      </c>
      <c r="F23" s="8">
        <v>0</v>
      </c>
      <c r="G23" s="8">
        <v>0</v>
      </c>
      <c r="H23" s="8">
        <v>0</v>
      </c>
      <c r="I23" s="12"/>
    </row>
    <row r="24" ht="26.25" customHeight="1" spans="1:9">
      <c r="A24" s="4" t="s">
        <v>135</v>
      </c>
      <c r="B24" s="24" t="s">
        <v>136</v>
      </c>
      <c r="C24" s="9">
        <f t="shared" si="0"/>
        <v>150000</v>
      </c>
      <c r="D24" s="8">
        <v>0</v>
      </c>
      <c r="E24" s="8">
        <v>150000</v>
      </c>
      <c r="F24" s="8">
        <v>0</v>
      </c>
      <c r="G24" s="8">
        <v>0</v>
      </c>
      <c r="H24" s="8">
        <v>0</v>
      </c>
      <c r="I24" s="12"/>
    </row>
    <row r="25" ht="26.25" customHeight="1" spans="1:9">
      <c r="A25" s="4" t="s">
        <v>137</v>
      </c>
      <c r="B25" s="24" t="s">
        <v>138</v>
      </c>
      <c r="C25" s="9">
        <f t="shared" si="0"/>
        <v>3012669.36</v>
      </c>
      <c r="D25" s="8">
        <v>1362669.36</v>
      </c>
      <c r="E25" s="8">
        <f>-150000+1800000</f>
        <v>1650000</v>
      </c>
      <c r="F25" s="8">
        <v>0</v>
      </c>
      <c r="G25" s="8">
        <v>0</v>
      </c>
      <c r="H25" s="8">
        <v>0</v>
      </c>
      <c r="I25" s="12"/>
    </row>
    <row r="26" ht="26.25" customHeight="1" spans="1:9">
      <c r="A26" s="4" t="s">
        <v>139</v>
      </c>
      <c r="B26" s="23" t="s">
        <v>140</v>
      </c>
      <c r="C26" s="9">
        <f t="shared" si="0"/>
        <v>3520000</v>
      </c>
      <c r="D26" s="8">
        <v>0</v>
      </c>
      <c r="E26" s="8">
        <f>5355574.54-1835574.54</f>
        <v>3520000</v>
      </c>
      <c r="F26" s="8">
        <v>0</v>
      </c>
      <c r="G26" s="8">
        <v>0</v>
      </c>
      <c r="H26" s="8">
        <v>0</v>
      </c>
      <c r="I26" s="12"/>
    </row>
    <row r="27" ht="26.25" customHeight="1" spans="1:9">
      <c r="A27" s="4" t="s">
        <v>141</v>
      </c>
      <c r="B27" s="24" t="s">
        <v>142</v>
      </c>
      <c r="C27" s="9">
        <f t="shared" si="0"/>
        <v>3520000</v>
      </c>
      <c r="D27" s="8">
        <v>0</v>
      </c>
      <c r="E27" s="8">
        <f>5355574.54-1835574.54</f>
        <v>3520000</v>
      </c>
      <c r="F27" s="8"/>
      <c r="G27" s="8">
        <v>0</v>
      </c>
      <c r="H27" s="8">
        <v>0</v>
      </c>
      <c r="I27" s="12"/>
    </row>
    <row r="28" ht="26.25" customHeight="1" spans="1:9">
      <c r="A28" s="4" t="s">
        <v>143</v>
      </c>
      <c r="B28" s="23" t="s">
        <v>144</v>
      </c>
      <c r="C28" s="9">
        <f t="shared" si="0"/>
        <v>55483.72</v>
      </c>
      <c r="D28" s="8">
        <v>55483.72</v>
      </c>
      <c r="E28" s="8">
        <v>0</v>
      </c>
      <c r="F28" s="8">
        <v>0</v>
      </c>
      <c r="G28" s="8">
        <v>0</v>
      </c>
      <c r="H28" s="8">
        <v>0</v>
      </c>
      <c r="I28" s="12"/>
    </row>
    <row r="29" ht="26.25" customHeight="1" spans="1:9">
      <c r="A29" s="4" t="s">
        <v>145</v>
      </c>
      <c r="B29" s="24" t="s">
        <v>144</v>
      </c>
      <c r="C29" s="9">
        <f t="shared" si="0"/>
        <v>55483.72</v>
      </c>
      <c r="D29" s="8">
        <v>55483.72</v>
      </c>
      <c r="E29" s="8">
        <v>0</v>
      </c>
      <c r="F29" s="8">
        <v>0</v>
      </c>
      <c r="G29" s="8">
        <v>0</v>
      </c>
      <c r="H29" s="8">
        <v>0</v>
      </c>
      <c r="I29" s="12"/>
    </row>
    <row r="30" ht="26.25" customHeight="1" spans="1:9">
      <c r="A30" s="4" t="s">
        <v>146</v>
      </c>
      <c r="B30" s="4" t="s">
        <v>147</v>
      </c>
      <c r="C30" s="9">
        <f t="shared" si="0"/>
        <v>984075.58</v>
      </c>
      <c r="D30" s="8">
        <v>984075.58</v>
      </c>
      <c r="E30" s="8">
        <v>0</v>
      </c>
      <c r="F30" s="8">
        <v>0</v>
      </c>
      <c r="G30" s="8">
        <v>0</v>
      </c>
      <c r="H30" s="8">
        <v>0</v>
      </c>
      <c r="I30" s="12"/>
    </row>
    <row r="31" ht="26.25" customHeight="1" spans="1:9">
      <c r="A31" s="4" t="s">
        <v>148</v>
      </c>
      <c r="B31" s="23" t="s">
        <v>149</v>
      </c>
      <c r="C31" s="9">
        <f t="shared" si="0"/>
        <v>984075.58</v>
      </c>
      <c r="D31" s="8">
        <v>984075.58</v>
      </c>
      <c r="E31" s="8">
        <v>0</v>
      </c>
      <c r="F31" s="8">
        <v>0</v>
      </c>
      <c r="G31" s="8">
        <v>0</v>
      </c>
      <c r="H31" s="8">
        <v>0</v>
      </c>
      <c r="I31" s="12"/>
    </row>
    <row r="32" ht="26.25" customHeight="1" spans="1:9">
      <c r="A32" s="4" t="s">
        <v>150</v>
      </c>
      <c r="B32" s="24" t="s">
        <v>151</v>
      </c>
      <c r="C32" s="9">
        <f t="shared" si="0"/>
        <v>191072.59</v>
      </c>
      <c r="D32" s="8">
        <v>191072.59</v>
      </c>
      <c r="E32" s="8">
        <v>0</v>
      </c>
      <c r="F32" s="8">
        <v>0</v>
      </c>
      <c r="G32" s="8">
        <v>0</v>
      </c>
      <c r="H32" s="8">
        <v>0</v>
      </c>
      <c r="I32" s="12"/>
    </row>
    <row r="33" ht="26.25" customHeight="1" spans="1:9">
      <c r="A33" s="4" t="s">
        <v>152</v>
      </c>
      <c r="B33" s="24" t="s">
        <v>153</v>
      </c>
      <c r="C33" s="9">
        <f t="shared" si="0"/>
        <v>412666.71</v>
      </c>
      <c r="D33" s="8">
        <v>412666.71</v>
      </c>
      <c r="E33" s="8">
        <v>0</v>
      </c>
      <c r="F33" s="8">
        <v>0</v>
      </c>
      <c r="G33" s="8">
        <v>0</v>
      </c>
      <c r="H33" s="8">
        <v>0</v>
      </c>
      <c r="I33" s="12"/>
    </row>
    <row r="34" ht="26.25" customHeight="1" spans="1:9">
      <c r="A34" s="4" t="s">
        <v>154</v>
      </c>
      <c r="B34" s="24" t="s">
        <v>155</v>
      </c>
      <c r="C34" s="9">
        <f t="shared" si="0"/>
        <v>380336.28</v>
      </c>
      <c r="D34" s="8">
        <v>380336.28</v>
      </c>
      <c r="E34" s="8">
        <v>0</v>
      </c>
      <c r="F34" s="8">
        <v>0</v>
      </c>
      <c r="G34" s="8">
        <v>0</v>
      </c>
      <c r="H34" s="8">
        <v>0</v>
      </c>
      <c r="I34" s="12"/>
    </row>
    <row r="35" ht="26.25" customHeight="1" spans="1:9">
      <c r="A35" s="4" t="s">
        <v>156</v>
      </c>
      <c r="B35" s="4" t="s">
        <v>157</v>
      </c>
      <c r="C35" s="9">
        <f t="shared" si="0"/>
        <v>1.9</v>
      </c>
      <c r="D35" s="8">
        <v>0</v>
      </c>
      <c r="E35" s="8">
        <v>1.9</v>
      </c>
      <c r="F35" s="8">
        <v>0</v>
      </c>
      <c r="G35" s="8">
        <v>0</v>
      </c>
      <c r="H35" s="8">
        <v>0</v>
      </c>
      <c r="I35" s="12"/>
    </row>
    <row r="36" ht="26.25" customHeight="1" spans="1:9">
      <c r="A36" s="4" t="s">
        <v>158</v>
      </c>
      <c r="B36" s="23" t="s">
        <v>159</v>
      </c>
      <c r="C36" s="9">
        <f t="shared" si="0"/>
        <v>1.9</v>
      </c>
      <c r="D36" s="8">
        <v>0</v>
      </c>
      <c r="E36" s="8">
        <v>1.9</v>
      </c>
      <c r="F36" s="8">
        <v>0</v>
      </c>
      <c r="G36" s="8">
        <v>0</v>
      </c>
      <c r="H36" s="8">
        <v>0</v>
      </c>
      <c r="I36" s="12"/>
    </row>
    <row r="37" ht="26.25" customHeight="1" spans="1:9">
      <c r="A37" s="4" t="s">
        <v>160</v>
      </c>
      <c r="B37" s="24" t="s">
        <v>161</v>
      </c>
      <c r="C37" s="9">
        <f t="shared" si="0"/>
        <v>1.9</v>
      </c>
      <c r="D37" s="8">
        <v>0</v>
      </c>
      <c r="E37" s="8">
        <v>1.9</v>
      </c>
      <c r="F37" s="8">
        <v>0</v>
      </c>
      <c r="G37" s="8">
        <v>0</v>
      </c>
      <c r="H37" s="8">
        <v>0</v>
      </c>
      <c r="I37" s="12"/>
    </row>
    <row r="38" ht="26.25" customHeight="1" spans="1:9">
      <c r="A38" s="4" t="s">
        <v>162</v>
      </c>
      <c r="B38" s="4" t="s">
        <v>163</v>
      </c>
      <c r="C38" s="9">
        <f t="shared" si="0"/>
        <v>1171513.41</v>
      </c>
      <c r="D38" s="8">
        <v>1171513.41</v>
      </c>
      <c r="E38" s="8">
        <v>0</v>
      </c>
      <c r="F38" s="8">
        <v>0</v>
      </c>
      <c r="G38" s="8">
        <v>0</v>
      </c>
      <c r="H38" s="8">
        <v>0</v>
      </c>
      <c r="I38" s="12"/>
    </row>
    <row r="39" ht="26.25" customHeight="1" spans="1:9">
      <c r="A39" s="4" t="s">
        <v>164</v>
      </c>
      <c r="B39" s="23" t="s">
        <v>165</v>
      </c>
      <c r="C39" s="9">
        <f t="shared" si="0"/>
        <v>1171513.41</v>
      </c>
      <c r="D39" s="8">
        <v>1171513.41</v>
      </c>
      <c r="E39" s="8">
        <v>0</v>
      </c>
      <c r="F39" s="8">
        <v>0</v>
      </c>
      <c r="G39" s="8">
        <v>0</v>
      </c>
      <c r="H39" s="8">
        <v>0</v>
      </c>
      <c r="I39" s="12"/>
    </row>
    <row r="40" ht="26.25" customHeight="1" spans="1:9">
      <c r="A40" s="4" t="s">
        <v>166</v>
      </c>
      <c r="B40" s="24" t="s">
        <v>167</v>
      </c>
      <c r="C40" s="9">
        <f t="shared" si="0"/>
        <v>1171513.41</v>
      </c>
      <c r="D40" s="8">
        <v>1171513.41</v>
      </c>
      <c r="E40" s="8">
        <v>0</v>
      </c>
      <c r="F40" s="8">
        <v>0</v>
      </c>
      <c r="G40" s="8">
        <v>0</v>
      </c>
      <c r="H40" s="8">
        <v>0</v>
      </c>
      <c r="I40" s="12"/>
    </row>
    <row r="41" ht="26.25" customHeight="1" spans="1:9">
      <c r="A41" s="4" t="s">
        <v>168</v>
      </c>
      <c r="B41" s="4" t="s">
        <v>169</v>
      </c>
      <c r="C41" s="9">
        <f t="shared" si="0"/>
        <v>30584887.42</v>
      </c>
      <c r="D41" s="8">
        <v>0</v>
      </c>
      <c r="E41" s="8">
        <v>30584887.42</v>
      </c>
      <c r="F41" s="8">
        <v>0</v>
      </c>
      <c r="G41" s="8">
        <v>0</v>
      </c>
      <c r="H41" s="8">
        <v>0</v>
      </c>
      <c r="I41" s="12"/>
    </row>
    <row r="42" ht="26.25" customHeight="1" spans="1:9">
      <c r="A42" s="4" t="s">
        <v>170</v>
      </c>
      <c r="B42" s="23" t="s">
        <v>171</v>
      </c>
      <c r="C42" s="9">
        <f t="shared" si="0"/>
        <v>433757.06</v>
      </c>
      <c r="D42" s="8">
        <v>0</v>
      </c>
      <c r="E42" s="8">
        <v>433757.06</v>
      </c>
      <c r="F42" s="8">
        <v>0</v>
      </c>
      <c r="G42" s="8">
        <v>0</v>
      </c>
      <c r="H42" s="8">
        <v>0</v>
      </c>
      <c r="I42" s="12"/>
    </row>
    <row r="43" ht="26.25" customHeight="1" spans="1:9">
      <c r="A43" s="4" t="s">
        <v>172</v>
      </c>
      <c r="B43" s="24" t="s">
        <v>173</v>
      </c>
      <c r="C43" s="9">
        <f t="shared" si="0"/>
        <v>433757.06</v>
      </c>
      <c r="D43" s="8">
        <v>0</v>
      </c>
      <c r="E43" s="8">
        <v>433757.06</v>
      </c>
      <c r="F43" s="8">
        <v>0</v>
      </c>
      <c r="G43" s="8">
        <v>0</v>
      </c>
      <c r="H43" s="8">
        <v>0</v>
      </c>
      <c r="I43" s="12"/>
    </row>
    <row r="44" ht="26.25" customHeight="1" spans="1:9">
      <c r="A44" s="4" t="s">
        <v>174</v>
      </c>
      <c r="B44" s="23" t="s">
        <v>175</v>
      </c>
      <c r="C44" s="9">
        <f t="shared" si="0"/>
        <v>30151130.36</v>
      </c>
      <c r="D44" s="8">
        <v>0</v>
      </c>
      <c r="E44" s="8">
        <v>30151130.36</v>
      </c>
      <c r="F44" s="8">
        <v>0</v>
      </c>
      <c r="G44" s="8">
        <v>0</v>
      </c>
      <c r="H44" s="8">
        <v>0</v>
      </c>
      <c r="I44" s="12"/>
    </row>
    <row r="45" ht="26.25" customHeight="1" spans="1:9">
      <c r="A45" s="4" t="s">
        <v>176</v>
      </c>
      <c r="B45" s="24" t="s">
        <v>177</v>
      </c>
      <c r="C45" s="9">
        <f t="shared" si="0"/>
        <v>30151130.36</v>
      </c>
      <c r="D45" s="8">
        <v>0</v>
      </c>
      <c r="E45" s="8">
        <v>30151130.36</v>
      </c>
      <c r="F45" s="8">
        <v>0</v>
      </c>
      <c r="G45" s="8">
        <v>0</v>
      </c>
      <c r="H45" s="8">
        <v>0</v>
      </c>
      <c r="I45" s="12"/>
    </row>
    <row r="46" ht="26.25" customHeight="1" spans="1:9">
      <c r="A46" s="6" t="s">
        <v>57</v>
      </c>
      <c r="B46" s="6"/>
      <c r="C46" s="9">
        <f>C5+C9+C30+C35+C38+C41</f>
        <v>59378700.17</v>
      </c>
      <c r="D46" s="9">
        <f>D5+D9+D30+D35+D38+D41</f>
        <v>15898730.85</v>
      </c>
      <c r="E46" s="9">
        <f>E5+E9+E30+E35+E38+E41</f>
        <v>43479969.32</v>
      </c>
      <c r="F46" s="9">
        <v>0</v>
      </c>
      <c r="G46" s="9">
        <v>0</v>
      </c>
      <c r="H46" s="9">
        <v>0</v>
      </c>
      <c r="I46" s="29"/>
    </row>
  </sheetData>
  <mergeCells count="3">
    <mergeCell ref="A1:H1"/>
    <mergeCell ref="A2:H2"/>
    <mergeCell ref="A46:B46"/>
  </mergeCells>
  <pageMargins left="0.700694444444445" right="0.700694444444445" top="0.751388888888889" bottom="0.751388888888889" header="0.298611111111111" footer="0.298611111111111"/>
  <pageSetup paperSize="9" scale="52"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topLeftCell="A16" workbookViewId="0">
      <selection activeCell="D39" sqref="D39"/>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178</v>
      </c>
      <c r="B1" s="1"/>
      <c r="C1" s="1"/>
      <c r="D1" s="1"/>
      <c r="E1" s="1"/>
    </row>
    <row r="2" ht="45" customHeight="1" spans="1:5">
      <c r="A2" s="2" t="s">
        <v>179</v>
      </c>
      <c r="B2" s="2"/>
      <c r="C2" s="2"/>
      <c r="D2" s="2"/>
      <c r="E2" s="2"/>
    </row>
    <row r="3" ht="16.5" customHeight="1" spans="4:4">
      <c r="D3" s="10" t="s">
        <v>1</v>
      </c>
    </row>
    <row r="4" ht="22.5" customHeight="1" spans="1:5">
      <c r="A4" s="3" t="s">
        <v>3</v>
      </c>
      <c r="B4" s="3"/>
      <c r="C4" s="3" t="s">
        <v>4</v>
      </c>
      <c r="D4" s="3"/>
      <c r="E4" s="22"/>
    </row>
    <row r="5" ht="22.5" customHeight="1" spans="1:5">
      <c r="A5" s="3" t="s">
        <v>180</v>
      </c>
      <c r="B5" s="3" t="s">
        <v>6</v>
      </c>
      <c r="C5" s="3" t="s">
        <v>180</v>
      </c>
      <c r="D5" s="3" t="s">
        <v>6</v>
      </c>
      <c r="E5" s="22"/>
    </row>
    <row r="6" ht="18.75" customHeight="1" spans="1:5">
      <c r="A6" s="4" t="s">
        <v>181</v>
      </c>
      <c r="B6" s="8">
        <v>50540210.85</v>
      </c>
      <c r="C6" s="4" t="s">
        <v>182</v>
      </c>
      <c r="D6" s="8">
        <f>-1985574.54+57463103.71-598829</f>
        <v>54878700.17</v>
      </c>
      <c r="E6" s="12"/>
    </row>
    <row r="7" ht="18.75" customHeight="1" spans="1:5">
      <c r="A7" s="4" t="s">
        <v>183</v>
      </c>
      <c r="B7" s="8">
        <v>24293810.85</v>
      </c>
      <c r="C7" s="4" t="s">
        <v>184</v>
      </c>
      <c r="D7" s="8">
        <v>593730.12</v>
      </c>
      <c r="E7" s="12"/>
    </row>
    <row r="8" ht="18.75" customHeight="1" spans="1:5">
      <c r="A8" s="4" t="s">
        <v>185</v>
      </c>
      <c r="B8" s="8">
        <v>26246400</v>
      </c>
      <c r="C8" s="4" t="s">
        <v>186</v>
      </c>
      <c r="D8" s="8">
        <v>0</v>
      </c>
      <c r="E8" s="12"/>
    </row>
    <row r="9" ht="18.75" customHeight="1" spans="1:5">
      <c r="A9" s="4" t="s">
        <v>187</v>
      </c>
      <c r="B9" s="8">
        <v>0</v>
      </c>
      <c r="C9" s="4" t="s">
        <v>188</v>
      </c>
      <c r="D9" s="8">
        <v>0</v>
      </c>
      <c r="E9" s="12"/>
    </row>
    <row r="10" ht="18.75" customHeight="1" spans="1:5">
      <c r="A10" s="4" t="s">
        <v>189</v>
      </c>
      <c r="B10" s="8">
        <v>4338489.32</v>
      </c>
      <c r="C10" s="4" t="s">
        <v>190</v>
      </c>
      <c r="D10" s="8">
        <v>0</v>
      </c>
      <c r="E10" s="12"/>
    </row>
    <row r="11" ht="18.75" customHeight="1" spans="1:5">
      <c r="A11" s="4" t="s">
        <v>183</v>
      </c>
      <c r="B11" s="8"/>
      <c r="C11" s="4" t="s">
        <v>191</v>
      </c>
      <c r="D11" s="8">
        <v>0</v>
      </c>
      <c r="E11" s="12"/>
    </row>
    <row r="12" ht="18.75" customHeight="1" spans="1:5">
      <c r="A12" s="4" t="s">
        <v>185</v>
      </c>
      <c r="B12" s="8">
        <v>4338489.32</v>
      </c>
      <c r="C12" s="4" t="s">
        <v>192</v>
      </c>
      <c r="D12" s="8">
        <v>0</v>
      </c>
      <c r="E12" s="12"/>
    </row>
    <row r="13" ht="18.75" customHeight="1" spans="1:5">
      <c r="A13" s="4" t="s">
        <v>187</v>
      </c>
      <c r="B13" s="8">
        <v>0</v>
      </c>
      <c r="C13" s="4" t="s">
        <v>193</v>
      </c>
      <c r="D13" s="8">
        <v>0</v>
      </c>
      <c r="E13" s="12"/>
    </row>
    <row r="14" ht="18.75" customHeight="1" spans="1:5">
      <c r="A14" s="4"/>
      <c r="B14" s="8"/>
      <c r="C14" s="4" t="s">
        <v>194</v>
      </c>
      <c r="D14" s="8">
        <f>-1985574.54+23530066.28</f>
        <v>21544491.74</v>
      </c>
      <c r="E14" s="12"/>
    </row>
    <row r="15" ht="18.75" customHeight="1" spans="1:5">
      <c r="A15" s="4"/>
      <c r="B15" s="8"/>
      <c r="C15" s="4" t="s">
        <v>195</v>
      </c>
      <c r="D15" s="8">
        <v>0</v>
      </c>
      <c r="E15" s="12"/>
    </row>
    <row r="16" ht="18.75" customHeight="1" spans="1:5">
      <c r="A16" s="4"/>
      <c r="B16" s="8"/>
      <c r="C16" s="4" t="s">
        <v>196</v>
      </c>
      <c r="D16" s="8">
        <v>984075.58</v>
      </c>
      <c r="E16" s="12"/>
    </row>
    <row r="17" ht="18.75" customHeight="1" spans="1:5">
      <c r="A17" s="4"/>
      <c r="B17" s="8"/>
      <c r="C17" s="4" t="s">
        <v>197</v>
      </c>
      <c r="D17" s="8">
        <v>0</v>
      </c>
      <c r="E17" s="12"/>
    </row>
    <row r="18" ht="18.75" customHeight="1" spans="1:5">
      <c r="A18" s="4"/>
      <c r="B18" s="8"/>
      <c r="C18" s="4" t="s">
        <v>198</v>
      </c>
      <c r="D18" s="8">
        <v>0</v>
      </c>
      <c r="E18" s="12"/>
    </row>
    <row r="19" ht="18.75" customHeight="1" spans="1:5">
      <c r="A19" s="4"/>
      <c r="B19" s="8"/>
      <c r="C19" s="4" t="s">
        <v>199</v>
      </c>
      <c r="D19" s="8">
        <v>0</v>
      </c>
      <c r="E19" s="12"/>
    </row>
    <row r="20" ht="18.75" customHeight="1" spans="1:5">
      <c r="A20" s="4"/>
      <c r="B20" s="8"/>
      <c r="C20" s="4" t="s">
        <v>200</v>
      </c>
      <c r="D20" s="8">
        <v>0</v>
      </c>
      <c r="E20" s="12"/>
    </row>
    <row r="21" ht="18.75" customHeight="1" spans="1:5">
      <c r="A21" s="4"/>
      <c r="B21" s="8"/>
      <c r="C21" s="4" t="s">
        <v>201</v>
      </c>
      <c r="D21" s="8">
        <v>1.9</v>
      </c>
      <c r="E21" s="12"/>
    </row>
    <row r="22" ht="18.75" customHeight="1" spans="1:5">
      <c r="A22" s="4"/>
      <c r="B22" s="8"/>
      <c r="C22" s="4" t="s">
        <v>202</v>
      </c>
      <c r="D22" s="8">
        <v>0</v>
      </c>
      <c r="E22" s="12"/>
    </row>
    <row r="23" ht="18.75" customHeight="1" spans="1:5">
      <c r="A23" s="4"/>
      <c r="B23" s="8"/>
      <c r="C23" s="4" t="s">
        <v>203</v>
      </c>
      <c r="D23" s="8">
        <v>0</v>
      </c>
      <c r="E23" s="12"/>
    </row>
    <row r="24" ht="18.75" customHeight="1" spans="1:5">
      <c r="A24" s="4"/>
      <c r="B24" s="8"/>
      <c r="C24" s="4" t="s">
        <v>204</v>
      </c>
      <c r="D24" s="8">
        <v>0</v>
      </c>
      <c r="E24" s="12"/>
    </row>
    <row r="25" ht="18.75" customHeight="1" spans="1:5">
      <c r="A25" s="4"/>
      <c r="B25" s="8"/>
      <c r="C25" s="4" t="s">
        <v>205</v>
      </c>
      <c r="D25" s="8">
        <v>0</v>
      </c>
      <c r="E25" s="12"/>
    </row>
    <row r="26" ht="18.75" customHeight="1" spans="1:5">
      <c r="A26" s="4"/>
      <c r="B26" s="8"/>
      <c r="C26" s="4" t="s">
        <v>206</v>
      </c>
      <c r="D26" s="8">
        <v>1171513.41</v>
      </c>
      <c r="E26" s="12"/>
    </row>
    <row r="27" ht="18.75" customHeight="1" spans="1:5">
      <c r="A27" s="4"/>
      <c r="B27" s="8"/>
      <c r="C27" s="4" t="s">
        <v>207</v>
      </c>
      <c r="D27" s="8">
        <v>0</v>
      </c>
      <c r="E27" s="12"/>
    </row>
    <row r="28" ht="18.75" customHeight="1" spans="1:5">
      <c r="A28" s="4"/>
      <c r="B28" s="8"/>
      <c r="C28" s="4" t="s">
        <v>208</v>
      </c>
      <c r="D28" s="8">
        <v>0</v>
      </c>
      <c r="E28" s="12"/>
    </row>
    <row r="29" ht="18.75" customHeight="1" spans="1:5">
      <c r="A29" s="4"/>
      <c r="B29" s="8"/>
      <c r="C29" s="4" t="s">
        <v>209</v>
      </c>
      <c r="D29" s="8">
        <v>0</v>
      </c>
      <c r="E29" s="12"/>
    </row>
    <row r="30" ht="18.75" customHeight="1" spans="1:5">
      <c r="A30" s="4"/>
      <c r="B30" s="8"/>
      <c r="C30" s="4" t="s">
        <v>210</v>
      </c>
      <c r="D30" s="8">
        <v>0</v>
      </c>
      <c r="E30" s="12"/>
    </row>
    <row r="31" ht="18.75" customHeight="1" spans="1:5">
      <c r="A31" s="4"/>
      <c r="B31" s="8"/>
      <c r="C31" s="4" t="s">
        <v>211</v>
      </c>
      <c r="D31" s="8">
        <v>30584887.42</v>
      </c>
      <c r="E31" s="12"/>
    </row>
    <row r="32" ht="18.75" customHeight="1" spans="1:5">
      <c r="A32" s="4"/>
      <c r="B32" s="8"/>
      <c r="C32" s="4" t="s">
        <v>212</v>
      </c>
      <c r="D32" s="8">
        <v>0</v>
      </c>
      <c r="E32" s="12"/>
    </row>
    <row r="33" ht="18.75" customHeight="1" spans="1:5">
      <c r="A33" s="4"/>
      <c r="B33" s="8"/>
      <c r="C33" s="4" t="s">
        <v>213</v>
      </c>
      <c r="D33" s="8">
        <v>0</v>
      </c>
      <c r="E33" s="12"/>
    </row>
    <row r="34" ht="18.75" customHeight="1" spans="1:5">
      <c r="A34" s="4"/>
      <c r="B34" s="8"/>
      <c r="C34" s="4" t="s">
        <v>214</v>
      </c>
      <c r="D34" s="8">
        <v>0</v>
      </c>
      <c r="E34" s="12"/>
    </row>
    <row r="35" ht="18.75" customHeight="1" spans="1:5">
      <c r="A35" s="4"/>
      <c r="B35" s="8"/>
      <c r="C35" s="4" t="s">
        <v>215</v>
      </c>
      <c r="D35" s="8">
        <v>0</v>
      </c>
      <c r="E35" s="12"/>
    </row>
    <row r="36" ht="18.75" customHeight="1" spans="1:5">
      <c r="A36" s="4"/>
      <c r="B36" s="8"/>
      <c r="C36" s="4" t="s">
        <v>216</v>
      </c>
      <c r="D36" s="8">
        <v>0</v>
      </c>
      <c r="E36" s="12"/>
    </row>
    <row r="37" ht="18.75" customHeight="1" spans="1:5">
      <c r="A37" s="4"/>
      <c r="B37" s="8"/>
      <c r="C37" s="4" t="s">
        <v>217</v>
      </c>
      <c r="D37" s="8">
        <v>0</v>
      </c>
      <c r="E37" s="12"/>
    </row>
    <row r="38" ht="18.75" customHeight="1" spans="1:5">
      <c r="A38" s="4"/>
      <c r="B38" s="8"/>
      <c r="C38" s="4" t="s">
        <v>218</v>
      </c>
      <c r="D38" s="8"/>
      <c r="E38" s="12"/>
    </row>
    <row r="39" ht="18.75" customHeight="1" spans="1:5">
      <c r="A39" s="6" t="s">
        <v>51</v>
      </c>
      <c r="B39" s="9">
        <f>B6+B10</f>
        <v>54878700.17</v>
      </c>
      <c r="C39" s="6" t="s">
        <v>52</v>
      </c>
      <c r="D39" s="9">
        <f>-1985574.54+57463103.71-598829</f>
        <v>54878700.17</v>
      </c>
      <c r="E39" s="13"/>
    </row>
  </sheetData>
  <mergeCells count="4">
    <mergeCell ref="A1:D1"/>
    <mergeCell ref="A2:D2"/>
    <mergeCell ref="A4:B4"/>
    <mergeCell ref="C4:D4"/>
  </mergeCells>
  <pageMargins left="0.7" right="0.7" top="0.75" bottom="0.75" header="0.3" footer="0.3"/>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showGridLines="0" topLeftCell="A25" workbookViewId="0">
      <selection activeCell="E39" sqref="E39:F39"/>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219</v>
      </c>
      <c r="B1" s="1"/>
      <c r="C1" s="1"/>
      <c r="D1" s="1"/>
      <c r="E1" s="1"/>
      <c r="F1" s="1"/>
      <c r="G1" s="1"/>
      <c r="H1" s="1"/>
    </row>
    <row r="2" ht="45" customHeight="1" spans="1:8">
      <c r="A2" s="2" t="s">
        <v>220</v>
      </c>
      <c r="B2" s="2"/>
      <c r="C2" s="2"/>
      <c r="D2" s="2"/>
      <c r="E2" s="2"/>
      <c r="F2" s="2"/>
      <c r="G2" s="2"/>
      <c r="H2" s="2"/>
    </row>
    <row r="3" ht="17.25" customHeight="1" spans="7:7">
      <c r="G3" s="10" t="s">
        <v>1</v>
      </c>
    </row>
    <row r="4" ht="22.5" customHeight="1" spans="1:8">
      <c r="A4" s="3" t="s">
        <v>90</v>
      </c>
      <c r="B4" s="3" t="s">
        <v>91</v>
      </c>
      <c r="C4" s="3" t="s">
        <v>57</v>
      </c>
      <c r="D4" s="3" t="s">
        <v>92</v>
      </c>
      <c r="E4" s="3"/>
      <c r="F4" s="3"/>
      <c r="G4" s="3" t="s">
        <v>93</v>
      </c>
      <c r="H4" s="11"/>
    </row>
    <row r="5" ht="22.5" customHeight="1" spans="1:8">
      <c r="A5" s="3"/>
      <c r="B5" s="3"/>
      <c r="C5" s="3"/>
      <c r="D5" s="3" t="s">
        <v>59</v>
      </c>
      <c r="E5" s="3" t="s">
        <v>221</v>
      </c>
      <c r="F5" s="3" t="s">
        <v>222</v>
      </c>
      <c r="G5" s="3"/>
      <c r="H5" s="11"/>
    </row>
    <row r="6" ht="26.25" customHeight="1" spans="1:8">
      <c r="A6" s="4" t="s">
        <v>97</v>
      </c>
      <c r="B6" s="4" t="s">
        <v>98</v>
      </c>
      <c r="C6" s="9">
        <f>D6+G6</f>
        <v>593730.12</v>
      </c>
      <c r="D6" s="8">
        <v>543730.12</v>
      </c>
      <c r="E6" s="8">
        <v>496992</v>
      </c>
      <c r="F6" s="8">
        <v>46738.12</v>
      </c>
      <c r="G6" s="8">
        <v>50000</v>
      </c>
      <c r="H6" s="12"/>
    </row>
    <row r="7" ht="26.25" customHeight="1" spans="1:8">
      <c r="A7" s="4" t="s">
        <v>99</v>
      </c>
      <c r="B7" s="23" t="s">
        <v>100</v>
      </c>
      <c r="C7" s="9">
        <v>593730.12</v>
      </c>
      <c r="D7" s="8">
        <v>543730.12</v>
      </c>
      <c r="E7" s="8">
        <v>496992</v>
      </c>
      <c r="F7" s="8">
        <v>46738.12</v>
      </c>
      <c r="G7" s="8">
        <v>50000</v>
      </c>
      <c r="H7" s="12"/>
    </row>
    <row r="8" ht="26.25" customHeight="1" spans="1:8">
      <c r="A8" s="4" t="s">
        <v>101</v>
      </c>
      <c r="B8" s="24" t="s">
        <v>102</v>
      </c>
      <c r="C8" s="9">
        <v>543730.12</v>
      </c>
      <c r="D8" s="8">
        <v>543730.12</v>
      </c>
      <c r="E8" s="8">
        <v>496992</v>
      </c>
      <c r="F8" s="8">
        <v>46738.12</v>
      </c>
      <c r="G8" s="8">
        <v>0</v>
      </c>
      <c r="H8" s="12"/>
    </row>
    <row r="9" ht="26.25" customHeight="1" spans="1:8">
      <c r="A9" s="4" t="s">
        <v>103</v>
      </c>
      <c r="B9" s="24" t="s">
        <v>104</v>
      </c>
      <c r="C9" s="9">
        <v>50000</v>
      </c>
      <c r="D9" s="8">
        <v>0</v>
      </c>
      <c r="E9" s="8">
        <v>0</v>
      </c>
      <c r="F9" s="8">
        <v>0</v>
      </c>
      <c r="G9" s="8">
        <v>50000</v>
      </c>
      <c r="H9" s="12"/>
    </row>
    <row r="10" ht="26.25" customHeight="1" spans="1:8">
      <c r="A10" s="4" t="s">
        <v>105</v>
      </c>
      <c r="B10" s="4" t="s">
        <v>106</v>
      </c>
      <c r="C10" s="9">
        <f>-150000-1835574.54+23530066.28</f>
        <v>21544491.74</v>
      </c>
      <c r="D10" s="8">
        <v>13199411.74</v>
      </c>
      <c r="E10" s="8">
        <v>11907061.47</v>
      </c>
      <c r="F10" s="8">
        <v>1292350.27</v>
      </c>
      <c r="G10" s="8">
        <f>-150000-1835574.54+10330654.54</f>
        <v>8345080</v>
      </c>
      <c r="H10" s="12"/>
    </row>
    <row r="11" ht="26.25" customHeight="1" spans="1:8">
      <c r="A11" s="4" t="s">
        <v>107</v>
      </c>
      <c r="B11" s="23" t="s">
        <v>108</v>
      </c>
      <c r="C11" s="9">
        <v>4559278.24</v>
      </c>
      <c r="D11" s="8">
        <v>3184278.24</v>
      </c>
      <c r="E11" s="8">
        <v>2729032</v>
      </c>
      <c r="F11" s="8">
        <v>455246.24</v>
      </c>
      <c r="G11" s="8">
        <v>1375000</v>
      </c>
      <c r="H11" s="12"/>
    </row>
    <row r="12" ht="26.25" customHeight="1" spans="1:8">
      <c r="A12" s="4" t="s">
        <v>109</v>
      </c>
      <c r="B12" s="24" t="s">
        <v>110</v>
      </c>
      <c r="C12" s="9">
        <v>2302926.44</v>
      </c>
      <c r="D12" s="8">
        <v>2302926.44</v>
      </c>
      <c r="E12" s="8">
        <v>1946400</v>
      </c>
      <c r="F12" s="8">
        <v>356526.44</v>
      </c>
      <c r="G12" s="8">
        <v>0</v>
      </c>
      <c r="H12" s="12"/>
    </row>
    <row r="13" ht="26.25" customHeight="1" spans="1:8">
      <c r="A13" s="4" t="s">
        <v>111</v>
      </c>
      <c r="B13" s="24" t="s">
        <v>112</v>
      </c>
      <c r="C13" s="9">
        <v>2256351.8</v>
      </c>
      <c r="D13" s="8">
        <v>881351.8</v>
      </c>
      <c r="E13" s="8">
        <v>782632</v>
      </c>
      <c r="F13" s="8">
        <v>98719.8</v>
      </c>
      <c r="G13" s="8">
        <v>1375000</v>
      </c>
      <c r="H13" s="12"/>
    </row>
    <row r="14" ht="26.25" customHeight="1" spans="1:8">
      <c r="A14" s="4" t="s">
        <v>113</v>
      </c>
      <c r="B14" s="23" t="s">
        <v>114</v>
      </c>
      <c r="C14" s="9">
        <v>2095544.31</v>
      </c>
      <c r="D14" s="8">
        <v>2095544.31</v>
      </c>
      <c r="E14" s="8">
        <v>2095544.31</v>
      </c>
      <c r="F14" s="8">
        <v>0</v>
      </c>
      <c r="G14" s="8">
        <v>0</v>
      </c>
      <c r="H14" s="12"/>
    </row>
    <row r="15" ht="26.25" customHeight="1" spans="1:8">
      <c r="A15" s="4" t="s">
        <v>115</v>
      </c>
      <c r="B15" s="24" t="s">
        <v>116</v>
      </c>
      <c r="C15" s="9">
        <v>533406.8</v>
      </c>
      <c r="D15" s="8">
        <v>533406.8</v>
      </c>
      <c r="E15" s="8">
        <v>533406.8</v>
      </c>
      <c r="F15" s="8">
        <v>0</v>
      </c>
      <c r="G15" s="8">
        <v>0</v>
      </c>
      <c r="H15" s="12"/>
    </row>
    <row r="16" ht="26.25" customHeight="1" spans="1:8">
      <c r="A16" s="4" t="s">
        <v>117</v>
      </c>
      <c r="B16" s="24" t="s">
        <v>118</v>
      </c>
      <c r="C16" s="9">
        <v>362996</v>
      </c>
      <c r="D16" s="8">
        <v>362996</v>
      </c>
      <c r="E16" s="8">
        <v>362996</v>
      </c>
      <c r="F16" s="8">
        <v>0</v>
      </c>
      <c r="G16" s="8">
        <v>0</v>
      </c>
      <c r="H16" s="12"/>
    </row>
    <row r="17" ht="26.25" customHeight="1" spans="1:8">
      <c r="A17" s="4" t="s">
        <v>119</v>
      </c>
      <c r="B17" s="24" t="s">
        <v>120</v>
      </c>
      <c r="C17" s="9">
        <v>1199141.51</v>
      </c>
      <c r="D17" s="8">
        <v>1199141.51</v>
      </c>
      <c r="E17" s="8">
        <v>1199141.51</v>
      </c>
      <c r="F17" s="8">
        <v>0</v>
      </c>
      <c r="G17" s="8">
        <v>0</v>
      </c>
      <c r="H17" s="12"/>
    </row>
    <row r="18" ht="26.25" customHeight="1" spans="1:8">
      <c r="A18" s="4" t="s">
        <v>121</v>
      </c>
      <c r="B18" s="23" t="s">
        <v>122</v>
      </c>
      <c r="C18" s="9">
        <v>8118916.11</v>
      </c>
      <c r="D18" s="8">
        <v>6501436.11</v>
      </c>
      <c r="E18" s="8">
        <v>5853319.8</v>
      </c>
      <c r="F18" s="8">
        <v>648116.31</v>
      </c>
      <c r="G18" s="8">
        <v>1617480</v>
      </c>
      <c r="H18" s="12"/>
    </row>
    <row r="19" ht="26.25" customHeight="1" spans="1:8">
      <c r="A19" s="4" t="s">
        <v>123</v>
      </c>
      <c r="B19" s="24" t="s">
        <v>124</v>
      </c>
      <c r="C19" s="9">
        <v>780000</v>
      </c>
      <c r="D19" s="8">
        <v>0</v>
      </c>
      <c r="E19" s="8">
        <v>0</v>
      </c>
      <c r="F19" s="8">
        <v>0</v>
      </c>
      <c r="G19" s="8">
        <v>780000</v>
      </c>
      <c r="H19" s="12"/>
    </row>
    <row r="20" ht="26.25" customHeight="1" spans="1:8">
      <c r="A20" s="4" t="s">
        <v>125</v>
      </c>
      <c r="B20" s="24" t="s">
        <v>126</v>
      </c>
      <c r="C20" s="9">
        <v>6784236.11</v>
      </c>
      <c r="D20" s="8">
        <v>6501436.11</v>
      </c>
      <c r="E20" s="8">
        <v>5853319.8</v>
      </c>
      <c r="F20" s="8">
        <v>648116.31</v>
      </c>
      <c r="G20" s="8">
        <v>282800</v>
      </c>
      <c r="H20" s="12"/>
    </row>
    <row r="21" ht="26.25" customHeight="1" spans="1:8">
      <c r="A21" s="4" t="s">
        <v>127</v>
      </c>
      <c r="B21" s="24" t="s">
        <v>128</v>
      </c>
      <c r="C21" s="9">
        <v>554680</v>
      </c>
      <c r="D21" s="8">
        <v>0</v>
      </c>
      <c r="E21" s="8">
        <v>0</v>
      </c>
      <c r="F21" s="8">
        <v>0</v>
      </c>
      <c r="G21" s="8">
        <v>554680</v>
      </c>
      <c r="H21" s="12"/>
    </row>
    <row r="22" ht="26.25" customHeight="1" spans="1:8">
      <c r="A22" s="4" t="s">
        <v>129</v>
      </c>
      <c r="B22" s="23" t="s">
        <v>130</v>
      </c>
      <c r="C22" s="9">
        <v>32600</v>
      </c>
      <c r="D22" s="8">
        <v>0</v>
      </c>
      <c r="E22" s="8">
        <v>0</v>
      </c>
      <c r="F22" s="8">
        <v>0</v>
      </c>
      <c r="G22" s="8">
        <v>32600</v>
      </c>
      <c r="H22" s="12"/>
    </row>
    <row r="23" ht="26.25" customHeight="1" spans="1:8">
      <c r="A23" s="4" t="s">
        <v>131</v>
      </c>
      <c r="B23" s="24" t="s">
        <v>132</v>
      </c>
      <c r="C23" s="9">
        <v>32600</v>
      </c>
      <c r="D23" s="8">
        <v>0</v>
      </c>
      <c r="E23" s="8">
        <v>0</v>
      </c>
      <c r="F23" s="8">
        <v>0</v>
      </c>
      <c r="G23" s="8">
        <v>32600</v>
      </c>
      <c r="H23" s="12"/>
    </row>
    <row r="24" ht="26.25" customHeight="1" spans="1:8">
      <c r="A24" s="4" t="s">
        <v>133</v>
      </c>
      <c r="B24" s="23" t="s">
        <v>134</v>
      </c>
      <c r="C24" s="9">
        <f>-150000+3312669.36</f>
        <v>3162669.36</v>
      </c>
      <c r="D24" s="8">
        <v>1362669.36</v>
      </c>
      <c r="E24" s="8">
        <v>1173681.64</v>
      </c>
      <c r="F24" s="8">
        <v>188987.72</v>
      </c>
      <c r="G24" s="8">
        <f>-150000+1950000</f>
        <v>1800000</v>
      </c>
      <c r="H24" s="12"/>
    </row>
    <row r="25" ht="26.25" customHeight="1" spans="1:8">
      <c r="A25" s="4" t="s">
        <v>135</v>
      </c>
      <c r="B25" s="24" t="s">
        <v>136</v>
      </c>
      <c r="C25" s="9">
        <v>150000</v>
      </c>
      <c r="D25" s="8">
        <v>0</v>
      </c>
      <c r="E25" s="8">
        <v>0</v>
      </c>
      <c r="F25" s="8">
        <v>0</v>
      </c>
      <c r="G25" s="8">
        <v>150000</v>
      </c>
      <c r="H25" s="12"/>
    </row>
    <row r="26" ht="26.25" customHeight="1" spans="1:8">
      <c r="A26" s="4" t="s">
        <v>137</v>
      </c>
      <c r="B26" s="24" t="s">
        <v>138</v>
      </c>
      <c r="C26" s="9">
        <f>-150000+3162669.36</f>
        <v>3012669.36</v>
      </c>
      <c r="D26" s="8">
        <v>1362669.36</v>
      </c>
      <c r="E26" s="8">
        <v>1173681.64</v>
      </c>
      <c r="F26" s="8">
        <v>188987.72</v>
      </c>
      <c r="G26" s="8">
        <f>-150000+1800000</f>
        <v>1650000</v>
      </c>
      <c r="H26" s="12"/>
    </row>
    <row r="27" ht="26.25" customHeight="1" spans="1:8">
      <c r="A27" s="4" t="s">
        <v>139</v>
      </c>
      <c r="B27" s="23" t="s">
        <v>140</v>
      </c>
      <c r="C27" s="9">
        <f>-1835574.54+5355574.54</f>
        <v>3520000</v>
      </c>
      <c r="D27" s="8">
        <v>0</v>
      </c>
      <c r="E27" s="8">
        <v>0</v>
      </c>
      <c r="F27" s="8">
        <v>0</v>
      </c>
      <c r="G27" s="8">
        <f>-1835574.54+5355574.54</f>
        <v>3520000</v>
      </c>
      <c r="H27" s="12"/>
    </row>
    <row r="28" ht="26.25" customHeight="1" spans="1:8">
      <c r="A28" s="4" t="s">
        <v>141</v>
      </c>
      <c r="B28" s="24" t="s">
        <v>142</v>
      </c>
      <c r="C28" s="9">
        <f>-1835574.54+5355574.54</f>
        <v>3520000</v>
      </c>
      <c r="D28" s="8">
        <v>0</v>
      </c>
      <c r="E28" s="8">
        <v>0</v>
      </c>
      <c r="F28" s="8">
        <v>0</v>
      </c>
      <c r="G28" s="8">
        <f>-1835574.54+5355574.54</f>
        <v>3520000</v>
      </c>
      <c r="H28" s="12"/>
    </row>
    <row r="29" ht="26.25" customHeight="1" spans="1:8">
      <c r="A29" s="4" t="s">
        <v>143</v>
      </c>
      <c r="B29" s="23" t="s">
        <v>144</v>
      </c>
      <c r="C29" s="9">
        <v>55483.72</v>
      </c>
      <c r="D29" s="8">
        <v>55483.72</v>
      </c>
      <c r="E29" s="8">
        <v>55483.72</v>
      </c>
      <c r="F29" s="8">
        <v>0</v>
      </c>
      <c r="G29" s="8">
        <v>0</v>
      </c>
      <c r="H29" s="12"/>
    </row>
    <row r="30" ht="26.25" customHeight="1" spans="1:8">
      <c r="A30" s="4" t="s">
        <v>145</v>
      </c>
      <c r="B30" s="24" t="s">
        <v>144</v>
      </c>
      <c r="C30" s="9">
        <v>55483.72</v>
      </c>
      <c r="D30" s="8">
        <v>55483.72</v>
      </c>
      <c r="E30" s="8">
        <v>55483.72</v>
      </c>
      <c r="F30" s="8">
        <v>0</v>
      </c>
      <c r="G30" s="8">
        <v>0</v>
      </c>
      <c r="H30" s="12"/>
    </row>
    <row r="31" ht="26.25" customHeight="1" spans="1:8">
      <c r="A31" s="4" t="s">
        <v>146</v>
      </c>
      <c r="B31" s="4" t="s">
        <v>147</v>
      </c>
      <c r="C31" s="9">
        <v>984075.58</v>
      </c>
      <c r="D31" s="8">
        <v>984075.58</v>
      </c>
      <c r="E31" s="8">
        <v>984075.58</v>
      </c>
      <c r="F31" s="8">
        <v>0</v>
      </c>
      <c r="G31" s="8">
        <v>0</v>
      </c>
      <c r="H31" s="12"/>
    </row>
    <row r="32" ht="26.25" customHeight="1" spans="1:8">
      <c r="A32" s="4" t="s">
        <v>148</v>
      </c>
      <c r="B32" s="23" t="s">
        <v>149</v>
      </c>
      <c r="C32" s="9">
        <v>984075.58</v>
      </c>
      <c r="D32" s="8">
        <v>984075.58</v>
      </c>
      <c r="E32" s="8">
        <v>984075.58</v>
      </c>
      <c r="F32" s="8">
        <v>0</v>
      </c>
      <c r="G32" s="8">
        <v>0</v>
      </c>
      <c r="H32" s="12"/>
    </row>
    <row r="33" ht="26.25" customHeight="1" spans="1:8">
      <c r="A33" s="4" t="s">
        <v>150</v>
      </c>
      <c r="B33" s="24" t="s">
        <v>151</v>
      </c>
      <c r="C33" s="9">
        <v>191072.59</v>
      </c>
      <c r="D33" s="8">
        <v>191072.59</v>
      </c>
      <c r="E33" s="8">
        <v>191072.59</v>
      </c>
      <c r="F33" s="8">
        <v>0</v>
      </c>
      <c r="G33" s="8">
        <v>0</v>
      </c>
      <c r="H33" s="12"/>
    </row>
    <row r="34" ht="26.25" customHeight="1" spans="1:8">
      <c r="A34" s="4" t="s">
        <v>152</v>
      </c>
      <c r="B34" s="24" t="s">
        <v>153</v>
      </c>
      <c r="C34" s="9">
        <v>412666.71</v>
      </c>
      <c r="D34" s="8">
        <v>412666.71</v>
      </c>
      <c r="E34" s="8">
        <v>412666.71</v>
      </c>
      <c r="F34" s="8">
        <v>0</v>
      </c>
      <c r="G34" s="8">
        <v>0</v>
      </c>
      <c r="H34" s="12"/>
    </row>
    <row r="35" ht="26.25" customHeight="1" spans="1:8">
      <c r="A35" s="4" t="s">
        <v>154</v>
      </c>
      <c r="B35" s="24" t="s">
        <v>155</v>
      </c>
      <c r="C35" s="9">
        <v>380336.28</v>
      </c>
      <c r="D35" s="8">
        <v>380336.28</v>
      </c>
      <c r="E35" s="8">
        <v>380336.28</v>
      </c>
      <c r="F35" s="8">
        <v>0</v>
      </c>
      <c r="G35" s="8">
        <v>0</v>
      </c>
      <c r="H35" s="12"/>
    </row>
    <row r="36" ht="26.25" customHeight="1" spans="1:8">
      <c r="A36" s="4" t="s">
        <v>162</v>
      </c>
      <c r="B36" s="4" t="s">
        <v>163</v>
      </c>
      <c r="C36" s="9">
        <v>1171513.41</v>
      </c>
      <c r="D36" s="8">
        <v>1171513.41</v>
      </c>
      <c r="E36" s="8">
        <v>1171513.41</v>
      </c>
      <c r="F36" s="8">
        <v>0</v>
      </c>
      <c r="G36" s="8">
        <v>0</v>
      </c>
      <c r="H36" s="12"/>
    </row>
    <row r="37" ht="26.25" customHeight="1" spans="1:8">
      <c r="A37" s="4" t="s">
        <v>164</v>
      </c>
      <c r="B37" s="23" t="s">
        <v>165</v>
      </c>
      <c r="C37" s="9">
        <v>1171513.41</v>
      </c>
      <c r="D37" s="8">
        <v>1171513.41</v>
      </c>
      <c r="E37" s="8">
        <v>1171513.41</v>
      </c>
      <c r="F37" s="8">
        <v>0</v>
      </c>
      <c r="G37" s="8">
        <v>0</v>
      </c>
      <c r="H37" s="12"/>
    </row>
    <row r="38" ht="26.25" customHeight="1" spans="1:8">
      <c r="A38" s="4" t="s">
        <v>166</v>
      </c>
      <c r="B38" s="24" t="s">
        <v>167</v>
      </c>
      <c r="C38" s="9">
        <v>1171513.41</v>
      </c>
      <c r="D38" s="8">
        <v>1171513.41</v>
      </c>
      <c r="E38" s="8">
        <v>1171513.41</v>
      </c>
      <c r="F38" s="8">
        <v>0</v>
      </c>
      <c r="G38" s="8">
        <v>0</v>
      </c>
      <c r="H38" s="12"/>
    </row>
    <row r="39" ht="26.25" customHeight="1" spans="1:8">
      <c r="A39" s="6" t="s">
        <v>223</v>
      </c>
      <c r="B39" s="6"/>
      <c r="C39" s="9">
        <f>C6+C10+C31+C36</f>
        <v>24293810.85</v>
      </c>
      <c r="D39" s="9">
        <f>D6+D10+D31+D36</f>
        <v>15898730.85</v>
      </c>
      <c r="E39" s="9">
        <f>E6+E10+E31+E36</f>
        <v>14559642.46</v>
      </c>
      <c r="F39" s="9">
        <f>F6+F10+F31+F36</f>
        <v>1339088.39</v>
      </c>
      <c r="G39" s="9">
        <f>G6+G10+G31+G36</f>
        <v>8395080</v>
      </c>
      <c r="H39" s="13"/>
    </row>
  </sheetData>
  <mergeCells count="8">
    <mergeCell ref="A1:G1"/>
    <mergeCell ref="A2:G2"/>
    <mergeCell ref="D4:F4"/>
    <mergeCell ref="A39:B39"/>
    <mergeCell ref="A4:A5"/>
    <mergeCell ref="B4:B5"/>
    <mergeCell ref="C4:C5"/>
    <mergeCell ref="G4:G5"/>
  </mergeCells>
  <pageMargins left="0.7" right="0.7" top="0.75" bottom="0.75" header="0.3" footer="0.3"/>
  <pageSetup paperSize="9" scale="4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showGridLines="0" topLeftCell="A4"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224</v>
      </c>
      <c r="B1" s="1"/>
      <c r="C1" s="1"/>
      <c r="D1" s="1"/>
      <c r="E1" s="1"/>
      <c r="F1" s="1"/>
    </row>
    <row r="2" ht="45" customHeight="1" spans="1:6">
      <c r="A2" s="2" t="s">
        <v>225</v>
      </c>
      <c r="B2" s="2"/>
      <c r="C2" s="2"/>
      <c r="D2" s="2"/>
      <c r="E2" s="2"/>
      <c r="F2" s="2"/>
    </row>
    <row r="3" ht="18" customHeight="1" spans="5:5">
      <c r="E3" s="10" t="s">
        <v>1</v>
      </c>
    </row>
    <row r="4" ht="22.5" customHeight="1" spans="1:6">
      <c r="A4" s="3" t="s">
        <v>226</v>
      </c>
      <c r="B4" s="3"/>
      <c r="C4" s="3" t="s">
        <v>227</v>
      </c>
      <c r="D4" s="3"/>
      <c r="E4" s="3"/>
      <c r="F4" s="11"/>
    </row>
    <row r="5" ht="22.5" customHeight="1" spans="1:6">
      <c r="A5" s="3" t="s">
        <v>90</v>
      </c>
      <c r="B5" s="3" t="s">
        <v>91</v>
      </c>
      <c r="C5" s="3" t="s">
        <v>57</v>
      </c>
      <c r="D5" s="3" t="s">
        <v>221</v>
      </c>
      <c r="E5" s="3" t="s">
        <v>222</v>
      </c>
      <c r="F5" s="11"/>
    </row>
    <row r="6" ht="26.25" customHeight="1" spans="1:6">
      <c r="A6" s="4" t="s">
        <v>228</v>
      </c>
      <c r="B6" s="4" t="s">
        <v>229</v>
      </c>
      <c r="C6" s="8">
        <v>13519761.66</v>
      </c>
      <c r="D6" s="8">
        <v>13519761.66</v>
      </c>
      <c r="E6" s="8">
        <v>0</v>
      </c>
      <c r="F6" s="12"/>
    </row>
    <row r="7" ht="26.25" customHeight="1" spans="1:6">
      <c r="A7" s="4" t="s">
        <v>230</v>
      </c>
      <c r="B7" s="23" t="s">
        <v>231</v>
      </c>
      <c r="C7" s="8">
        <v>4294172</v>
      </c>
      <c r="D7" s="8">
        <v>4294172</v>
      </c>
      <c r="E7" s="8">
        <v>0</v>
      </c>
      <c r="F7" s="12"/>
    </row>
    <row r="8" ht="26.25" customHeight="1" spans="1:6">
      <c r="A8" s="4" t="s">
        <v>232</v>
      </c>
      <c r="B8" s="23" t="s">
        <v>233</v>
      </c>
      <c r="C8" s="8">
        <v>3143644</v>
      </c>
      <c r="D8" s="8">
        <v>3143644</v>
      </c>
      <c r="E8" s="8">
        <v>0</v>
      </c>
      <c r="F8" s="12"/>
    </row>
    <row r="9" ht="26.25" customHeight="1" spans="1:6">
      <c r="A9" s="4" t="s">
        <v>234</v>
      </c>
      <c r="B9" s="23" t="s">
        <v>235</v>
      </c>
      <c r="C9" s="8">
        <v>161731</v>
      </c>
      <c r="D9" s="8">
        <v>161731</v>
      </c>
      <c r="E9" s="8">
        <v>0</v>
      </c>
      <c r="F9" s="12"/>
    </row>
    <row r="10" ht="26.25" customHeight="1" spans="1:6">
      <c r="A10" s="4" t="s">
        <v>236</v>
      </c>
      <c r="B10" s="23" t="s">
        <v>237</v>
      </c>
      <c r="C10" s="8">
        <v>1192780.68</v>
      </c>
      <c r="D10" s="8">
        <v>1192780.68</v>
      </c>
      <c r="E10" s="8">
        <v>0</v>
      </c>
      <c r="F10" s="12"/>
    </row>
    <row r="11" ht="26.25" customHeight="1" spans="1:6">
      <c r="A11" s="4" t="s">
        <v>238</v>
      </c>
      <c r="B11" s="23" t="s">
        <v>239</v>
      </c>
      <c r="C11" s="8">
        <v>1199141.51</v>
      </c>
      <c r="D11" s="8">
        <v>1199141.51</v>
      </c>
      <c r="E11" s="8">
        <v>0</v>
      </c>
      <c r="F11" s="12"/>
    </row>
    <row r="12" ht="26.25" customHeight="1" spans="1:6">
      <c r="A12" s="4" t="s">
        <v>240</v>
      </c>
      <c r="B12" s="23" t="s">
        <v>241</v>
      </c>
      <c r="C12" s="8">
        <v>603739.3</v>
      </c>
      <c r="D12" s="8">
        <v>603739.3</v>
      </c>
      <c r="E12" s="8">
        <v>0</v>
      </c>
      <c r="F12" s="12"/>
    </row>
    <row r="13" ht="26.25" customHeight="1" spans="1:6">
      <c r="A13" s="4" t="s">
        <v>242</v>
      </c>
      <c r="B13" s="23" t="s">
        <v>243</v>
      </c>
      <c r="C13" s="8">
        <v>380336.28</v>
      </c>
      <c r="D13" s="8">
        <v>380336.28</v>
      </c>
      <c r="E13" s="8">
        <v>0</v>
      </c>
      <c r="F13" s="12"/>
    </row>
    <row r="14" ht="26.25" customHeight="1" spans="1:6">
      <c r="A14" s="4" t="s">
        <v>244</v>
      </c>
      <c r="B14" s="23" t="s">
        <v>245</v>
      </c>
      <c r="C14" s="8">
        <v>55483.72</v>
      </c>
      <c r="D14" s="8">
        <v>55483.72</v>
      </c>
      <c r="E14" s="8">
        <v>0</v>
      </c>
      <c r="F14" s="12"/>
    </row>
    <row r="15" ht="26.25" customHeight="1" spans="1:6">
      <c r="A15" s="4" t="s">
        <v>246</v>
      </c>
      <c r="B15" s="23" t="s">
        <v>167</v>
      </c>
      <c r="C15" s="8">
        <v>1171513.41</v>
      </c>
      <c r="D15" s="8">
        <v>1171513.41</v>
      </c>
      <c r="E15" s="8">
        <v>0</v>
      </c>
      <c r="F15" s="12"/>
    </row>
    <row r="16" ht="26.25" customHeight="1" spans="1:6">
      <c r="A16" s="4" t="s">
        <v>247</v>
      </c>
      <c r="B16" s="23" t="s">
        <v>248</v>
      </c>
      <c r="C16" s="8">
        <v>1317219.76</v>
      </c>
      <c r="D16" s="8">
        <v>1317219.76</v>
      </c>
      <c r="E16" s="8">
        <v>0</v>
      </c>
      <c r="F16" s="12"/>
    </row>
    <row r="17" ht="26.25" customHeight="1" spans="1:6">
      <c r="A17" s="4" t="s">
        <v>249</v>
      </c>
      <c r="B17" s="4" t="s">
        <v>250</v>
      </c>
      <c r="C17" s="8">
        <v>1332688.39</v>
      </c>
      <c r="D17" s="8">
        <v>0</v>
      </c>
      <c r="E17" s="8">
        <v>1332688.39</v>
      </c>
      <c r="F17" s="12"/>
    </row>
    <row r="18" ht="26.25" customHeight="1" spans="1:6">
      <c r="A18" s="4" t="s">
        <v>251</v>
      </c>
      <c r="B18" s="23" t="s">
        <v>252</v>
      </c>
      <c r="C18" s="8">
        <v>275827</v>
      </c>
      <c r="D18" s="8">
        <v>0</v>
      </c>
      <c r="E18" s="8">
        <v>275827</v>
      </c>
      <c r="F18" s="12"/>
    </row>
    <row r="19" ht="26.25" customHeight="1" spans="1:6">
      <c r="A19" s="4" t="s">
        <v>253</v>
      </c>
      <c r="B19" s="23" t="s">
        <v>254</v>
      </c>
      <c r="C19" s="8">
        <v>12500</v>
      </c>
      <c r="D19" s="8">
        <v>0</v>
      </c>
      <c r="E19" s="8">
        <v>12500</v>
      </c>
      <c r="F19" s="12"/>
    </row>
    <row r="20" ht="26.25" customHeight="1" spans="1:6">
      <c r="A20" s="4" t="s">
        <v>255</v>
      </c>
      <c r="B20" s="23" t="s">
        <v>256</v>
      </c>
      <c r="C20" s="8">
        <v>101700</v>
      </c>
      <c r="D20" s="8">
        <v>0</v>
      </c>
      <c r="E20" s="8">
        <v>101700</v>
      </c>
      <c r="F20" s="12"/>
    </row>
    <row r="21" ht="26.25" customHeight="1" spans="1:6">
      <c r="A21" s="4" t="s">
        <v>257</v>
      </c>
      <c r="B21" s="23" t="s">
        <v>258</v>
      </c>
      <c r="C21" s="8">
        <v>88168</v>
      </c>
      <c r="D21" s="8">
        <v>0</v>
      </c>
      <c r="E21" s="8">
        <v>88168</v>
      </c>
      <c r="F21" s="12"/>
    </row>
    <row r="22" ht="26.25" customHeight="1" spans="1:6">
      <c r="A22" s="4" t="s">
        <v>259</v>
      </c>
      <c r="B22" s="23" t="s">
        <v>260</v>
      </c>
      <c r="C22" s="8">
        <v>44000</v>
      </c>
      <c r="D22" s="8">
        <v>0</v>
      </c>
      <c r="E22" s="8">
        <v>44000</v>
      </c>
      <c r="F22" s="12"/>
    </row>
    <row r="23" ht="26.25" customHeight="1" spans="1:6">
      <c r="A23" s="4" t="s">
        <v>261</v>
      </c>
      <c r="B23" s="23" t="s">
        <v>262</v>
      </c>
      <c r="C23" s="8">
        <v>152884.8</v>
      </c>
      <c r="D23" s="8">
        <v>0</v>
      </c>
      <c r="E23" s="8">
        <v>152884.8</v>
      </c>
      <c r="F23" s="12"/>
    </row>
    <row r="24" ht="26.25" customHeight="1" spans="1:6">
      <c r="A24" s="4" t="s">
        <v>263</v>
      </c>
      <c r="B24" s="23" t="s">
        <v>264</v>
      </c>
      <c r="C24" s="8">
        <v>25629.2</v>
      </c>
      <c r="D24" s="8">
        <v>0</v>
      </c>
      <c r="E24" s="8">
        <v>25629.2</v>
      </c>
      <c r="F24" s="12"/>
    </row>
    <row r="25" ht="26.25" customHeight="1" spans="1:6">
      <c r="A25" s="4" t="s">
        <v>265</v>
      </c>
      <c r="B25" s="23" t="s">
        <v>266</v>
      </c>
      <c r="C25" s="8">
        <v>20600</v>
      </c>
      <c r="D25" s="8">
        <v>0</v>
      </c>
      <c r="E25" s="8">
        <v>20600</v>
      </c>
      <c r="F25" s="12"/>
    </row>
    <row r="26" ht="26.25" customHeight="1" spans="1:6">
      <c r="A26" s="4" t="s">
        <v>267</v>
      </c>
      <c r="B26" s="23" t="s">
        <v>268</v>
      </c>
      <c r="C26" s="8">
        <v>22400</v>
      </c>
      <c r="D26" s="8">
        <v>0</v>
      </c>
      <c r="E26" s="8">
        <v>22400</v>
      </c>
      <c r="F26" s="12"/>
    </row>
    <row r="27" ht="26.25" customHeight="1" spans="1:6">
      <c r="A27" s="4" t="s">
        <v>269</v>
      </c>
      <c r="B27" s="23" t="s">
        <v>270</v>
      </c>
      <c r="C27" s="8">
        <v>12000</v>
      </c>
      <c r="D27" s="8">
        <v>0</v>
      </c>
      <c r="E27" s="8">
        <v>12000</v>
      </c>
      <c r="F27" s="12"/>
    </row>
    <row r="28" ht="26.25" customHeight="1" spans="1:6">
      <c r="A28" s="4" t="s">
        <v>271</v>
      </c>
      <c r="B28" s="23" t="s">
        <v>272</v>
      </c>
      <c r="C28" s="8">
        <v>2100</v>
      </c>
      <c r="D28" s="8">
        <v>0</v>
      </c>
      <c r="E28" s="8">
        <v>2100</v>
      </c>
      <c r="F28" s="12"/>
    </row>
    <row r="29" ht="26.25" customHeight="1" spans="1:6">
      <c r="A29" s="4" t="s">
        <v>273</v>
      </c>
      <c r="B29" s="23" t="s">
        <v>274</v>
      </c>
      <c r="C29" s="8">
        <v>145518.39</v>
      </c>
      <c r="D29" s="8">
        <v>0</v>
      </c>
      <c r="E29" s="8">
        <v>145518.39</v>
      </c>
      <c r="F29" s="12"/>
    </row>
    <row r="30" ht="26.25" customHeight="1" spans="1:6">
      <c r="A30" s="4" t="s">
        <v>275</v>
      </c>
      <c r="B30" s="23" t="s">
        <v>276</v>
      </c>
      <c r="C30" s="8">
        <v>195000</v>
      </c>
      <c r="D30" s="8">
        <v>0</v>
      </c>
      <c r="E30" s="8">
        <v>195000</v>
      </c>
      <c r="F30" s="12"/>
    </row>
    <row r="31" ht="26.25" customHeight="1" spans="1:6">
      <c r="A31" s="4" t="s">
        <v>277</v>
      </c>
      <c r="B31" s="23" t="s">
        <v>278</v>
      </c>
      <c r="C31" s="8">
        <v>197800</v>
      </c>
      <c r="D31" s="8">
        <v>0</v>
      </c>
      <c r="E31" s="8">
        <v>197800</v>
      </c>
      <c r="F31" s="12"/>
    </row>
    <row r="32" ht="26.25" customHeight="1" spans="1:6">
      <c r="A32" s="4" t="s">
        <v>279</v>
      </c>
      <c r="B32" s="23" t="s">
        <v>280</v>
      </c>
      <c r="C32" s="8">
        <v>36561</v>
      </c>
      <c r="D32" s="8">
        <v>0</v>
      </c>
      <c r="E32" s="8">
        <v>36561</v>
      </c>
      <c r="F32" s="12"/>
    </row>
    <row r="33" ht="26.25" customHeight="1" spans="1:6">
      <c r="A33" s="4" t="s">
        <v>281</v>
      </c>
      <c r="B33" s="4" t="s">
        <v>282</v>
      </c>
      <c r="C33" s="8">
        <v>1039880.8</v>
      </c>
      <c r="D33" s="8">
        <v>1039880.8</v>
      </c>
      <c r="E33" s="8">
        <v>0</v>
      </c>
      <c r="F33" s="12"/>
    </row>
    <row r="34" ht="26.25" customHeight="1" spans="1:6">
      <c r="A34" s="4" t="s">
        <v>283</v>
      </c>
      <c r="B34" s="23" t="s">
        <v>284</v>
      </c>
      <c r="C34" s="8">
        <v>896402.8</v>
      </c>
      <c r="D34" s="8">
        <v>896402.8</v>
      </c>
      <c r="E34" s="8">
        <v>0</v>
      </c>
      <c r="F34" s="12"/>
    </row>
    <row r="35" ht="26.25" customHeight="1" spans="1:6">
      <c r="A35" s="4" t="s">
        <v>285</v>
      </c>
      <c r="B35" s="23" t="s">
        <v>286</v>
      </c>
      <c r="C35" s="8">
        <v>143478</v>
      </c>
      <c r="D35" s="8">
        <v>143478</v>
      </c>
      <c r="E35" s="8">
        <v>0</v>
      </c>
      <c r="F35" s="12"/>
    </row>
    <row r="36" ht="26.25" customHeight="1" spans="1:6">
      <c r="A36" s="4" t="s">
        <v>287</v>
      </c>
      <c r="B36" s="4" t="s">
        <v>288</v>
      </c>
      <c r="C36" s="8">
        <v>6400</v>
      </c>
      <c r="D36" s="8">
        <v>0</v>
      </c>
      <c r="E36" s="8">
        <v>6400</v>
      </c>
      <c r="F36" s="12"/>
    </row>
    <row r="37" ht="26.25" customHeight="1" spans="1:6">
      <c r="A37" s="4" t="s">
        <v>289</v>
      </c>
      <c r="B37" s="23" t="s">
        <v>290</v>
      </c>
      <c r="C37" s="8">
        <v>6400</v>
      </c>
      <c r="D37" s="8">
        <v>0</v>
      </c>
      <c r="E37" s="8">
        <v>6400</v>
      </c>
      <c r="F37" s="12"/>
    </row>
    <row r="38" ht="26.25" customHeight="1" spans="1:6">
      <c r="A38" s="6" t="s">
        <v>223</v>
      </c>
      <c r="B38" s="6"/>
      <c r="C38" s="9">
        <v>15898730.85</v>
      </c>
      <c r="D38" s="9">
        <v>14559642.46</v>
      </c>
      <c r="E38" s="9">
        <v>1339088.39</v>
      </c>
      <c r="F38" s="13"/>
    </row>
  </sheetData>
  <mergeCells count="5">
    <mergeCell ref="A1:E1"/>
    <mergeCell ref="A2:E2"/>
    <mergeCell ref="A4:B4"/>
    <mergeCell ref="C4:E4"/>
    <mergeCell ref="A38:B38"/>
  </mergeCells>
  <pageMargins left="0.7" right="0.7" top="0.75" bottom="0.75" header="0.3" footer="0.3"/>
  <pageSetup paperSize="9" scale="5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3"/>
  <sheetViews>
    <sheetView showGridLines="0" topLeftCell="K1" workbookViewId="0">
      <selection activeCell="A3" sqref="A$1:S$1048576"/>
    </sheetView>
  </sheetViews>
  <sheetFormatPr defaultColWidth="9" defaultRowHeight="13.5"/>
  <cols>
    <col min="1" max="1" width="43.375" customWidth="1"/>
    <col min="2" max="3" width="21.25" customWidth="1"/>
    <col min="4" max="4" width="9.25" customWidth="1"/>
    <col min="5" max="5" width="21.125" customWidth="1"/>
    <col min="6" max="6" width="27" customWidth="1"/>
    <col min="7" max="7" width="15.25" customWidth="1"/>
    <col min="8" max="9" width="21.25" customWidth="1"/>
    <col min="10" max="10" width="9.25" customWidth="1"/>
    <col min="11" max="11" width="21.125" customWidth="1"/>
    <col min="12" max="12" width="27" customWidth="1"/>
    <col min="13" max="13" width="15.25" customWidth="1"/>
    <col min="14" max="15" width="21.25" customWidth="1"/>
    <col min="16" max="16" width="9.25" customWidth="1"/>
    <col min="17" max="17" width="21.125" customWidth="1"/>
    <col min="18" max="18" width="27" customWidth="1"/>
    <col min="19" max="19" width="15.25" customWidth="1"/>
    <col min="20" max="20" width="3.85833333333333" customWidth="1"/>
  </cols>
  <sheetData>
    <row r="1" ht="18.75" customHeight="1" spans="1:20">
      <c r="A1" s="1" t="s">
        <v>291</v>
      </c>
      <c r="B1" s="1"/>
      <c r="C1" s="1"/>
      <c r="D1" s="1"/>
      <c r="E1" s="1"/>
      <c r="F1" s="1"/>
      <c r="G1" s="1"/>
      <c r="H1" s="1"/>
      <c r="I1" s="1"/>
      <c r="J1" s="1"/>
      <c r="K1" s="1"/>
      <c r="L1" s="1"/>
      <c r="M1" s="1"/>
      <c r="N1" s="1"/>
      <c r="O1" s="1"/>
      <c r="P1" s="1"/>
      <c r="Q1" s="1"/>
      <c r="R1" s="1"/>
      <c r="S1" s="1"/>
      <c r="T1" s="1"/>
    </row>
    <row r="2" ht="45" customHeight="1" spans="1:19">
      <c r="A2" s="2" t="s">
        <v>292</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293</v>
      </c>
      <c r="B4" s="3" t="s">
        <v>294</v>
      </c>
      <c r="C4" s="3"/>
      <c r="D4" s="3"/>
      <c r="E4" s="3"/>
      <c r="F4" s="3"/>
      <c r="G4" s="3"/>
      <c r="H4" s="3" t="s">
        <v>295</v>
      </c>
      <c r="I4" s="3"/>
      <c r="J4" s="3"/>
      <c r="K4" s="3"/>
      <c r="L4" s="3"/>
      <c r="M4" s="3"/>
      <c r="N4" s="3" t="s">
        <v>296</v>
      </c>
      <c r="O4" s="3"/>
      <c r="P4" s="3"/>
      <c r="Q4" s="3"/>
      <c r="R4" s="3"/>
      <c r="S4" s="3"/>
      <c r="T4" s="27"/>
    </row>
    <row r="5" ht="23.25" customHeight="1" spans="1:20">
      <c r="A5" s="3"/>
      <c r="B5" s="3" t="s">
        <v>297</v>
      </c>
      <c r="C5" s="3" t="s">
        <v>298</v>
      </c>
      <c r="D5" s="3" t="s">
        <v>299</v>
      </c>
      <c r="E5" s="3"/>
      <c r="F5" s="3"/>
      <c r="G5" s="3" t="s">
        <v>270</v>
      </c>
      <c r="H5" s="3" t="s">
        <v>297</v>
      </c>
      <c r="I5" s="3" t="s">
        <v>298</v>
      </c>
      <c r="J5" s="3" t="s">
        <v>299</v>
      </c>
      <c r="K5" s="3"/>
      <c r="L5" s="3"/>
      <c r="M5" s="3" t="s">
        <v>270</v>
      </c>
      <c r="N5" s="3" t="s">
        <v>297</v>
      </c>
      <c r="O5" s="3" t="s">
        <v>298</v>
      </c>
      <c r="P5" s="3" t="s">
        <v>299</v>
      </c>
      <c r="Q5" s="3"/>
      <c r="R5" s="3"/>
      <c r="S5" s="3" t="s">
        <v>270</v>
      </c>
      <c r="T5" s="27"/>
    </row>
    <row r="6" ht="21" customHeight="1" spans="1:20">
      <c r="A6" s="3"/>
      <c r="B6" s="3"/>
      <c r="C6" s="3"/>
      <c r="D6" s="3" t="s">
        <v>59</v>
      </c>
      <c r="E6" s="3" t="s">
        <v>300</v>
      </c>
      <c r="F6" s="3" t="s">
        <v>276</v>
      </c>
      <c r="G6" s="3"/>
      <c r="H6" s="3"/>
      <c r="I6" s="3"/>
      <c r="J6" s="3" t="s">
        <v>59</v>
      </c>
      <c r="K6" s="3" t="s">
        <v>300</v>
      </c>
      <c r="L6" s="3" t="s">
        <v>276</v>
      </c>
      <c r="M6" s="3"/>
      <c r="N6" s="3"/>
      <c r="O6" s="3"/>
      <c r="P6" s="3" t="s">
        <v>59</v>
      </c>
      <c r="Q6" s="3" t="s">
        <v>300</v>
      </c>
      <c r="R6" s="3" t="s">
        <v>276</v>
      </c>
      <c r="S6" s="3"/>
      <c r="T6" s="27"/>
    </row>
    <row r="7" ht="30.75" customHeight="1" spans="1:19">
      <c r="A7" s="25" t="s">
        <v>301</v>
      </c>
      <c r="B7" s="26">
        <v>30000</v>
      </c>
      <c r="C7" s="26">
        <v>0</v>
      </c>
      <c r="D7" s="26">
        <v>15000</v>
      </c>
      <c r="E7" s="26">
        <v>0</v>
      </c>
      <c r="F7" s="26">
        <v>15000</v>
      </c>
      <c r="G7" s="26">
        <v>15000</v>
      </c>
      <c r="H7" s="26">
        <v>16645</v>
      </c>
      <c r="I7" s="26">
        <v>0</v>
      </c>
      <c r="J7" s="26">
        <v>15000</v>
      </c>
      <c r="K7" s="26">
        <v>0</v>
      </c>
      <c r="L7" s="26">
        <v>15000</v>
      </c>
      <c r="M7" s="26">
        <v>1645</v>
      </c>
      <c r="N7" s="26">
        <v>25000</v>
      </c>
      <c r="O7" s="26">
        <v>0</v>
      </c>
      <c r="P7" s="26">
        <v>15000</v>
      </c>
      <c r="Q7" s="26">
        <v>0</v>
      </c>
      <c r="R7" s="26">
        <v>15000</v>
      </c>
      <c r="S7" s="26">
        <v>10000</v>
      </c>
    </row>
    <row r="8" ht="30.75" customHeight="1" spans="1:19">
      <c r="A8" s="25" t="s">
        <v>302</v>
      </c>
      <c r="B8" s="26">
        <v>0</v>
      </c>
      <c r="C8" s="26">
        <v>0</v>
      </c>
      <c r="D8" s="26">
        <v>0</v>
      </c>
      <c r="E8" s="26">
        <v>0</v>
      </c>
      <c r="F8" s="26">
        <v>0</v>
      </c>
      <c r="G8" s="26">
        <v>0</v>
      </c>
      <c r="H8" s="26">
        <v>30000</v>
      </c>
      <c r="I8" s="26">
        <v>0</v>
      </c>
      <c r="J8" s="26">
        <v>30000</v>
      </c>
      <c r="K8" s="26">
        <v>0</v>
      </c>
      <c r="L8" s="26">
        <v>30000</v>
      </c>
      <c r="M8" s="26">
        <v>0</v>
      </c>
      <c r="N8" s="26">
        <v>0</v>
      </c>
      <c r="O8" s="26">
        <v>0</v>
      </c>
      <c r="P8" s="26">
        <v>0</v>
      </c>
      <c r="Q8" s="26">
        <v>0</v>
      </c>
      <c r="R8" s="26">
        <v>0</v>
      </c>
      <c r="S8" s="26">
        <v>0</v>
      </c>
    </row>
    <row r="9" ht="30.75" customHeight="1" spans="1:19">
      <c r="A9" s="25" t="s">
        <v>303</v>
      </c>
      <c r="B9" s="26">
        <v>30000</v>
      </c>
      <c r="C9" s="26">
        <v>0</v>
      </c>
      <c r="D9" s="26">
        <v>30000</v>
      </c>
      <c r="E9" s="26">
        <v>0</v>
      </c>
      <c r="F9" s="26">
        <v>30000</v>
      </c>
      <c r="G9" s="26">
        <v>0</v>
      </c>
      <c r="H9" s="26">
        <v>30000</v>
      </c>
      <c r="I9" s="26">
        <v>0</v>
      </c>
      <c r="J9" s="26">
        <v>30000</v>
      </c>
      <c r="K9" s="26">
        <v>0</v>
      </c>
      <c r="L9" s="26">
        <v>30000</v>
      </c>
      <c r="M9" s="26">
        <v>0</v>
      </c>
      <c r="N9" s="26">
        <v>30000</v>
      </c>
      <c r="O9" s="26">
        <v>0</v>
      </c>
      <c r="P9" s="26">
        <v>30000</v>
      </c>
      <c r="Q9" s="26">
        <v>0</v>
      </c>
      <c r="R9" s="26">
        <v>30000</v>
      </c>
      <c r="S9" s="26">
        <v>0</v>
      </c>
    </row>
    <row r="10" ht="30.75" customHeight="1" spans="1:19">
      <c r="A10" s="25" t="s">
        <v>304</v>
      </c>
      <c r="B10" s="26">
        <v>47000</v>
      </c>
      <c r="C10" s="26">
        <v>0</v>
      </c>
      <c r="D10" s="26">
        <v>45000</v>
      </c>
      <c r="E10" s="26">
        <v>0</v>
      </c>
      <c r="F10" s="26">
        <v>45000</v>
      </c>
      <c r="G10" s="26">
        <v>2000</v>
      </c>
      <c r="H10" s="26">
        <v>47000</v>
      </c>
      <c r="I10" s="26">
        <v>0</v>
      </c>
      <c r="J10" s="26">
        <v>45000</v>
      </c>
      <c r="K10" s="26">
        <v>0</v>
      </c>
      <c r="L10" s="26">
        <v>45000</v>
      </c>
      <c r="M10" s="26">
        <v>2000</v>
      </c>
      <c r="N10" s="26">
        <v>47000</v>
      </c>
      <c r="O10" s="26">
        <v>0</v>
      </c>
      <c r="P10" s="26">
        <v>45000</v>
      </c>
      <c r="Q10" s="26">
        <v>0</v>
      </c>
      <c r="R10" s="26">
        <v>45000</v>
      </c>
      <c r="S10" s="26">
        <v>2000</v>
      </c>
    </row>
    <row r="11" ht="30.75" customHeight="1" spans="1:19">
      <c r="A11" s="25" t="s">
        <v>305</v>
      </c>
      <c r="B11" s="26">
        <v>60000</v>
      </c>
      <c r="C11" s="26">
        <v>0</v>
      </c>
      <c r="D11" s="26">
        <v>60000</v>
      </c>
      <c r="E11" s="26">
        <v>0</v>
      </c>
      <c r="F11" s="26">
        <v>60000</v>
      </c>
      <c r="G11" s="26">
        <v>0</v>
      </c>
      <c r="H11" s="26">
        <v>60000</v>
      </c>
      <c r="I11" s="26">
        <v>0</v>
      </c>
      <c r="J11" s="26">
        <v>60000</v>
      </c>
      <c r="K11" s="26">
        <v>0</v>
      </c>
      <c r="L11" s="26">
        <v>60000</v>
      </c>
      <c r="M11" s="26">
        <v>0</v>
      </c>
      <c r="N11" s="26">
        <v>45000</v>
      </c>
      <c r="O11" s="26">
        <v>0</v>
      </c>
      <c r="P11" s="26">
        <v>45000</v>
      </c>
      <c r="Q11" s="26">
        <v>0</v>
      </c>
      <c r="R11" s="26">
        <v>45000</v>
      </c>
      <c r="S11" s="26">
        <v>0</v>
      </c>
    </row>
    <row r="12" ht="30.75" customHeight="1" spans="1:19">
      <c r="A12" s="25" t="s">
        <v>306</v>
      </c>
      <c r="B12" s="26">
        <v>48000</v>
      </c>
      <c r="C12" s="26">
        <v>0</v>
      </c>
      <c r="D12" s="26">
        <v>48000</v>
      </c>
      <c r="E12" s="26">
        <v>0</v>
      </c>
      <c r="F12" s="26">
        <v>48000</v>
      </c>
      <c r="G12" s="26">
        <v>0</v>
      </c>
      <c r="H12" s="26">
        <v>48000</v>
      </c>
      <c r="I12" s="26">
        <v>0</v>
      </c>
      <c r="J12" s="26">
        <v>48000</v>
      </c>
      <c r="K12" s="26">
        <v>0</v>
      </c>
      <c r="L12" s="26">
        <v>48000</v>
      </c>
      <c r="M12" s="26">
        <v>0</v>
      </c>
      <c r="N12" s="26">
        <v>63000</v>
      </c>
      <c r="O12" s="26">
        <v>0</v>
      </c>
      <c r="P12" s="26">
        <v>63000</v>
      </c>
      <c r="Q12" s="26">
        <v>0</v>
      </c>
      <c r="R12" s="26">
        <v>63000</v>
      </c>
      <c r="S12" s="26">
        <v>0</v>
      </c>
    </row>
    <row r="13" ht="30.75" customHeight="1" spans="1:19">
      <c r="A13" s="25" t="s">
        <v>307</v>
      </c>
      <c r="B13" s="26">
        <v>15000</v>
      </c>
      <c r="C13" s="26">
        <v>0</v>
      </c>
      <c r="D13" s="26">
        <v>15000</v>
      </c>
      <c r="E13" s="26">
        <v>0</v>
      </c>
      <c r="F13" s="26">
        <v>15000</v>
      </c>
      <c r="G13" s="26">
        <v>0</v>
      </c>
      <c r="H13" s="26">
        <v>14990</v>
      </c>
      <c r="I13" s="26">
        <v>0</v>
      </c>
      <c r="J13" s="26">
        <v>14990</v>
      </c>
      <c r="K13" s="26">
        <v>0</v>
      </c>
      <c r="L13" s="26">
        <v>14990</v>
      </c>
      <c r="M13" s="26">
        <v>0</v>
      </c>
      <c r="N13" s="26">
        <v>15000</v>
      </c>
      <c r="O13" s="26">
        <v>0</v>
      </c>
      <c r="P13" s="26">
        <v>15000</v>
      </c>
      <c r="Q13" s="26">
        <v>0</v>
      </c>
      <c r="R13" s="26">
        <v>15000</v>
      </c>
      <c r="S13" s="26">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pageSetup paperSize="9" scale="3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showGridLines="0" workbookViewId="0">
      <selection activeCell="C14" sqref="C14"/>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308</v>
      </c>
      <c r="F1" s="1"/>
    </row>
    <row r="2" ht="45" customHeight="1" spans="1:6">
      <c r="A2" s="2" t="s">
        <v>309</v>
      </c>
      <c r="B2" s="2"/>
      <c r="C2" s="2"/>
      <c r="D2" s="2"/>
      <c r="E2" s="2"/>
      <c r="F2" s="2"/>
    </row>
    <row r="3" ht="17.25" customHeight="1" spans="5:5">
      <c r="E3" s="10" t="s">
        <v>1</v>
      </c>
    </row>
    <row r="4" ht="22.5" customHeight="1" spans="1:6">
      <c r="A4" s="3" t="s">
        <v>90</v>
      </c>
      <c r="B4" s="3" t="s">
        <v>91</v>
      </c>
      <c r="C4" s="3" t="s">
        <v>310</v>
      </c>
      <c r="D4" s="3"/>
      <c r="E4" s="3"/>
      <c r="F4" s="11"/>
    </row>
    <row r="5" ht="22.5" customHeight="1" spans="1:6">
      <c r="A5" s="3"/>
      <c r="B5" s="3"/>
      <c r="C5" s="3" t="s">
        <v>57</v>
      </c>
      <c r="D5" s="3" t="s">
        <v>92</v>
      </c>
      <c r="E5" s="3" t="s">
        <v>93</v>
      </c>
      <c r="F5" s="11"/>
    </row>
    <row r="6" ht="26.25" customHeight="1" spans="1:6">
      <c r="A6" s="4" t="s">
        <v>156</v>
      </c>
      <c r="B6" s="4" t="s">
        <v>157</v>
      </c>
      <c r="C6" s="8">
        <v>1.9</v>
      </c>
      <c r="D6" s="8">
        <v>0</v>
      </c>
      <c r="E6" s="8">
        <v>1.9</v>
      </c>
      <c r="F6" s="12"/>
    </row>
    <row r="7" ht="26.25" customHeight="1" spans="1:6">
      <c r="A7" s="4" t="s">
        <v>158</v>
      </c>
      <c r="B7" s="23" t="s">
        <v>159</v>
      </c>
      <c r="C7" s="8">
        <v>1.9</v>
      </c>
      <c r="D7" s="8">
        <v>0</v>
      </c>
      <c r="E7" s="8">
        <v>1.9</v>
      </c>
      <c r="F7" s="12"/>
    </row>
    <row r="8" ht="26.25" customHeight="1" spans="1:6">
      <c r="A8" s="4" t="s">
        <v>160</v>
      </c>
      <c r="B8" s="24" t="s">
        <v>161</v>
      </c>
      <c r="C8" s="8">
        <v>1.9</v>
      </c>
      <c r="D8" s="8">
        <v>0</v>
      </c>
      <c r="E8" s="8">
        <v>1.9</v>
      </c>
      <c r="F8" s="12"/>
    </row>
    <row r="9" ht="26.25" customHeight="1" spans="1:6">
      <c r="A9" s="4" t="s">
        <v>168</v>
      </c>
      <c r="B9" s="4" t="s">
        <v>169</v>
      </c>
      <c r="C9" s="8">
        <v>30584887.42</v>
      </c>
      <c r="D9" s="8">
        <v>0</v>
      </c>
      <c r="E9" s="8">
        <v>30584887.42</v>
      </c>
      <c r="F9" s="12"/>
    </row>
    <row r="10" ht="26.25" customHeight="1" spans="1:6">
      <c r="A10" s="4" t="s">
        <v>170</v>
      </c>
      <c r="B10" s="23" t="s">
        <v>171</v>
      </c>
      <c r="C10" s="8">
        <v>433757.06</v>
      </c>
      <c r="D10" s="8">
        <v>0</v>
      </c>
      <c r="E10" s="8">
        <v>433757.06</v>
      </c>
      <c r="F10" s="12"/>
    </row>
    <row r="11" ht="26.25" customHeight="1" spans="1:6">
      <c r="A11" s="4" t="s">
        <v>172</v>
      </c>
      <c r="B11" s="24" t="s">
        <v>173</v>
      </c>
      <c r="C11" s="8">
        <v>433757.06</v>
      </c>
      <c r="D11" s="8">
        <v>0</v>
      </c>
      <c r="E11" s="8">
        <v>433757.06</v>
      </c>
      <c r="F11" s="12"/>
    </row>
    <row r="12" ht="26.25" customHeight="1" spans="1:6">
      <c r="A12" s="4" t="s">
        <v>174</v>
      </c>
      <c r="B12" s="23" t="s">
        <v>175</v>
      </c>
      <c r="C12" s="8">
        <v>30151130.36</v>
      </c>
      <c r="D12" s="8">
        <v>0</v>
      </c>
      <c r="E12" s="8">
        <v>30151130.36</v>
      </c>
      <c r="F12" s="12"/>
    </row>
    <row r="13" ht="26.25" customHeight="1" spans="1:6">
      <c r="A13" s="4" t="s">
        <v>176</v>
      </c>
      <c r="B13" s="24" t="s">
        <v>177</v>
      </c>
      <c r="C13" s="8">
        <v>30151130.36</v>
      </c>
      <c r="D13" s="8">
        <v>0</v>
      </c>
      <c r="E13" s="8">
        <v>30151130.36</v>
      </c>
      <c r="F13" s="12"/>
    </row>
    <row r="14" ht="26.25" customHeight="1" spans="1:6">
      <c r="A14" s="6" t="s">
        <v>223</v>
      </c>
      <c r="B14" s="6"/>
      <c r="C14" s="9">
        <v>30584889.32</v>
      </c>
      <c r="D14" s="9">
        <v>0</v>
      </c>
      <c r="E14" s="9">
        <v>30584889.32</v>
      </c>
      <c r="F14" s="13"/>
    </row>
  </sheetData>
  <mergeCells count="5">
    <mergeCell ref="A2:E2"/>
    <mergeCell ref="C4:E4"/>
    <mergeCell ref="A14:B14"/>
    <mergeCell ref="A4:A5"/>
    <mergeCell ref="B4:B5"/>
  </mergeCells>
  <pageMargins left="0.7" right="0.7" top="0.75" bottom="0.75" header="0.3" footer="0.3"/>
  <pageSetup paperSize="9" scale="5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311</v>
      </c>
      <c r="B1" s="1"/>
      <c r="C1" s="1"/>
      <c r="D1" s="1"/>
      <c r="E1" s="1"/>
      <c r="F1" s="1"/>
    </row>
    <row r="2" ht="45" customHeight="1" spans="1:6">
      <c r="A2" s="2" t="s">
        <v>312</v>
      </c>
      <c r="B2" s="2"/>
      <c r="C2" s="2"/>
      <c r="D2" s="2"/>
      <c r="E2" s="2"/>
      <c r="F2" s="21"/>
    </row>
    <row r="3" ht="19.5" customHeight="1" spans="5:5">
      <c r="E3" s="10" t="s">
        <v>1</v>
      </c>
    </row>
    <row r="4" ht="22.5" customHeight="1" spans="1:6">
      <c r="A4" s="3" t="s">
        <v>90</v>
      </c>
      <c r="B4" s="3" t="s">
        <v>91</v>
      </c>
      <c r="C4" s="3" t="s">
        <v>313</v>
      </c>
      <c r="D4" s="3"/>
      <c r="E4" s="3"/>
      <c r="F4" s="22"/>
    </row>
    <row r="5" ht="22.5" customHeight="1" spans="1:6">
      <c r="A5" s="3"/>
      <c r="B5" s="3"/>
      <c r="C5" s="3" t="s">
        <v>57</v>
      </c>
      <c r="D5" s="3" t="s">
        <v>92</v>
      </c>
      <c r="E5" s="3" t="s">
        <v>93</v>
      </c>
      <c r="F5" s="22"/>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223</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pageSetup paperSize="9" scale="7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5"/>
  <sheetViews>
    <sheetView showGridLines="0" topLeftCell="D42" workbookViewId="0">
      <selection activeCell="G55" sqref="G55:H55"/>
    </sheetView>
  </sheetViews>
  <sheetFormatPr defaultColWidth="9" defaultRowHeight="13.5"/>
  <cols>
    <col min="1" max="2" width="28.5666666666667" customWidth="1"/>
    <col min="3" max="3" width="50" customWidth="1"/>
    <col min="4" max="14" width="28.5666666666667" customWidth="1"/>
  </cols>
  <sheetData>
    <row r="1" ht="18.75" customHeight="1" spans="1:14">
      <c r="A1" s="1" t="s">
        <v>314</v>
      </c>
      <c r="B1" s="1"/>
      <c r="C1" s="1"/>
      <c r="D1" s="1"/>
      <c r="E1" s="1"/>
      <c r="F1" s="1"/>
      <c r="G1" s="1"/>
      <c r="H1" s="1"/>
      <c r="I1" s="1"/>
      <c r="J1" s="1"/>
      <c r="K1" s="1"/>
      <c r="L1" s="1"/>
      <c r="M1" s="1"/>
      <c r="N1" s="1"/>
    </row>
    <row r="2" ht="45" customHeight="1" spans="1:14">
      <c r="A2" s="2" t="s">
        <v>315</v>
      </c>
      <c r="B2" s="2"/>
      <c r="C2" s="2"/>
      <c r="D2" s="2"/>
      <c r="E2" s="2"/>
      <c r="F2" s="2"/>
      <c r="G2" s="2"/>
      <c r="H2" s="2"/>
      <c r="I2" s="2"/>
      <c r="J2" s="2"/>
      <c r="K2" s="2"/>
      <c r="L2" s="2"/>
      <c r="M2" s="2"/>
      <c r="N2" s="2"/>
    </row>
    <row r="3" ht="20.25" customHeight="1" spans="14:14">
      <c r="N3" s="10" t="s">
        <v>1</v>
      </c>
    </row>
    <row r="4" ht="22.5" customHeight="1" spans="1:14">
      <c r="A4" s="3" t="s">
        <v>316</v>
      </c>
      <c r="B4" s="3" t="s">
        <v>317</v>
      </c>
      <c r="C4" s="3" t="s">
        <v>318</v>
      </c>
      <c r="D4" s="3" t="s">
        <v>319</v>
      </c>
      <c r="E4" s="3" t="s">
        <v>320</v>
      </c>
      <c r="F4" s="3" t="s">
        <v>57</v>
      </c>
      <c r="G4" s="3" t="s">
        <v>321</v>
      </c>
      <c r="H4" s="3"/>
      <c r="I4" s="3"/>
      <c r="J4" s="3" t="s">
        <v>322</v>
      </c>
      <c r="K4" s="3"/>
      <c r="L4" s="3"/>
      <c r="M4" s="3" t="s">
        <v>63</v>
      </c>
      <c r="N4" s="3" t="s">
        <v>69</v>
      </c>
    </row>
    <row r="5" ht="22.5" customHeight="1" spans="1:14">
      <c r="A5" s="3"/>
      <c r="B5" s="3"/>
      <c r="C5" s="3"/>
      <c r="D5" s="3"/>
      <c r="E5" s="3"/>
      <c r="F5" s="3"/>
      <c r="G5" s="3" t="s">
        <v>60</v>
      </c>
      <c r="H5" s="3" t="s">
        <v>61</v>
      </c>
      <c r="I5" s="3" t="s">
        <v>62</v>
      </c>
      <c r="J5" s="3" t="s">
        <v>60</v>
      </c>
      <c r="K5" s="3" t="s">
        <v>61</v>
      </c>
      <c r="L5" s="3" t="s">
        <v>62</v>
      </c>
      <c r="M5" s="3"/>
      <c r="N5" s="3"/>
    </row>
    <row r="6" ht="26.25" customHeight="1" spans="1:14">
      <c r="A6" s="4" t="s">
        <v>323</v>
      </c>
      <c r="B6" s="4" t="s">
        <v>324</v>
      </c>
      <c r="C6" s="4" t="s">
        <v>325</v>
      </c>
      <c r="D6" s="4" t="s">
        <v>72</v>
      </c>
      <c r="E6" s="4" t="s">
        <v>73</v>
      </c>
      <c r="F6" s="8">
        <f>G6+H6+I6+J6+K6+L6+M6+N6</f>
        <v>75956</v>
      </c>
      <c r="G6" s="8">
        <v>0</v>
      </c>
      <c r="H6" s="8">
        <v>0</v>
      </c>
      <c r="I6" s="8">
        <v>0</v>
      </c>
      <c r="J6" s="8"/>
      <c r="K6" s="8">
        <v>75956</v>
      </c>
      <c r="L6" s="8">
        <v>0</v>
      </c>
      <c r="M6" s="8">
        <v>0</v>
      </c>
      <c r="N6" s="8">
        <v>0</v>
      </c>
    </row>
    <row r="7" ht="26.25" customHeight="1" spans="1:14">
      <c r="A7" s="4" t="s">
        <v>323</v>
      </c>
      <c r="B7" s="4" t="s">
        <v>326</v>
      </c>
      <c r="C7" s="4" t="s">
        <v>327</v>
      </c>
      <c r="D7" s="4" t="s">
        <v>72</v>
      </c>
      <c r="E7" s="4" t="s">
        <v>73</v>
      </c>
      <c r="F7" s="8">
        <f t="shared" ref="F7:F54" si="0">G7+H7+I7+J7+K7+L7+M7+N7</f>
        <v>169908.6</v>
      </c>
      <c r="G7" s="8">
        <v>0</v>
      </c>
      <c r="H7" s="8">
        <v>0</v>
      </c>
      <c r="I7" s="8">
        <v>0</v>
      </c>
      <c r="J7" s="8"/>
      <c r="K7" s="8">
        <v>169908.6</v>
      </c>
      <c r="L7" s="8">
        <v>0</v>
      </c>
      <c r="M7" s="8">
        <v>0</v>
      </c>
      <c r="N7" s="8">
        <v>0</v>
      </c>
    </row>
    <row r="8" ht="26.25" customHeight="1" spans="1:14">
      <c r="A8" s="4" t="s">
        <v>323</v>
      </c>
      <c r="B8" s="4" t="s">
        <v>328</v>
      </c>
      <c r="C8" s="4" t="s">
        <v>329</v>
      </c>
      <c r="D8" s="4" t="s">
        <v>72</v>
      </c>
      <c r="E8" s="4" t="s">
        <v>73</v>
      </c>
      <c r="F8" s="8">
        <f t="shared" si="0"/>
        <v>1.9</v>
      </c>
      <c r="G8" s="8">
        <v>0</v>
      </c>
      <c r="H8" s="8">
        <v>0</v>
      </c>
      <c r="I8" s="8">
        <v>0</v>
      </c>
      <c r="J8" s="8"/>
      <c r="K8" s="8">
        <v>1.9</v>
      </c>
      <c r="L8" s="8">
        <v>0</v>
      </c>
      <c r="M8" s="8">
        <v>0</v>
      </c>
      <c r="N8" s="8">
        <v>0</v>
      </c>
    </row>
    <row r="9" ht="26.25" customHeight="1" spans="1:14">
      <c r="A9" s="4" t="s">
        <v>323</v>
      </c>
      <c r="B9" s="4" t="s">
        <v>330</v>
      </c>
      <c r="C9" s="4" t="s">
        <v>331</v>
      </c>
      <c r="D9" s="4" t="s">
        <v>72</v>
      </c>
      <c r="E9" s="4" t="s">
        <v>73</v>
      </c>
      <c r="F9" s="8">
        <f t="shared" si="0"/>
        <v>2080000</v>
      </c>
      <c r="G9" s="8">
        <v>0</v>
      </c>
      <c r="H9" s="8">
        <v>0</v>
      </c>
      <c r="I9" s="8">
        <v>0</v>
      </c>
      <c r="J9" s="8"/>
      <c r="K9" s="8">
        <v>2080000</v>
      </c>
      <c r="L9" s="8">
        <v>0</v>
      </c>
      <c r="M9" s="8">
        <v>0</v>
      </c>
      <c r="N9" s="8">
        <v>0</v>
      </c>
    </row>
    <row r="10" ht="26.25" customHeight="1" spans="1:14">
      <c r="A10" s="4" t="s">
        <v>323</v>
      </c>
      <c r="B10" s="4" t="s">
        <v>332</v>
      </c>
      <c r="C10" s="4" t="s">
        <v>333</v>
      </c>
      <c r="D10" s="4" t="s">
        <v>72</v>
      </c>
      <c r="E10" s="4" t="s">
        <v>73</v>
      </c>
      <c r="F10" s="8">
        <f t="shared" si="0"/>
        <v>87460</v>
      </c>
      <c r="G10" s="8">
        <v>0</v>
      </c>
      <c r="H10" s="8">
        <v>0</v>
      </c>
      <c r="I10" s="8">
        <v>0</v>
      </c>
      <c r="J10" s="8"/>
      <c r="K10" s="8">
        <v>87460</v>
      </c>
      <c r="L10" s="8">
        <v>0</v>
      </c>
      <c r="M10" s="8">
        <v>0</v>
      </c>
      <c r="N10" s="8">
        <v>0</v>
      </c>
    </row>
    <row r="11" ht="26.25" customHeight="1" spans="1:14">
      <c r="A11" s="4" t="s">
        <v>323</v>
      </c>
      <c r="B11" s="4" t="s">
        <v>334</v>
      </c>
      <c r="C11" s="4" t="s">
        <v>335</v>
      </c>
      <c r="D11" s="4" t="s">
        <v>72</v>
      </c>
      <c r="E11" s="4" t="s">
        <v>73</v>
      </c>
      <c r="F11" s="8">
        <f t="shared" si="0"/>
        <v>37000</v>
      </c>
      <c r="G11" s="8">
        <v>0</v>
      </c>
      <c r="H11" s="8">
        <v>0</v>
      </c>
      <c r="I11" s="8">
        <v>0</v>
      </c>
      <c r="J11" s="8"/>
      <c r="K11" s="8">
        <v>37000</v>
      </c>
      <c r="L11" s="8">
        <v>0</v>
      </c>
      <c r="M11" s="8">
        <v>0</v>
      </c>
      <c r="N11" s="8">
        <v>0</v>
      </c>
    </row>
    <row r="12" ht="26.25" customHeight="1" spans="1:14">
      <c r="A12" s="4" t="s">
        <v>323</v>
      </c>
      <c r="B12" s="4" t="s">
        <v>336</v>
      </c>
      <c r="C12" s="4" t="s">
        <v>337</v>
      </c>
      <c r="D12" s="4" t="s">
        <v>72</v>
      </c>
      <c r="E12" s="4" t="s">
        <v>73</v>
      </c>
      <c r="F12" s="8">
        <f t="shared" si="0"/>
        <v>80000</v>
      </c>
      <c r="G12" s="8">
        <v>0</v>
      </c>
      <c r="H12" s="8">
        <v>0</v>
      </c>
      <c r="I12" s="8">
        <v>0</v>
      </c>
      <c r="J12" s="8"/>
      <c r="K12" s="8">
        <v>80000</v>
      </c>
      <c r="L12" s="8">
        <v>0</v>
      </c>
      <c r="M12" s="8">
        <v>0</v>
      </c>
      <c r="N12" s="8">
        <v>0</v>
      </c>
    </row>
    <row r="13" ht="26.25" customHeight="1" spans="1:14">
      <c r="A13" s="4" t="s">
        <v>323</v>
      </c>
      <c r="B13" s="4" t="s">
        <v>338</v>
      </c>
      <c r="C13" s="4" t="s">
        <v>339</v>
      </c>
      <c r="D13" s="4" t="s">
        <v>72</v>
      </c>
      <c r="E13" s="4" t="s">
        <v>73</v>
      </c>
      <c r="F13" s="8">
        <f t="shared" si="0"/>
        <v>106760</v>
      </c>
      <c r="G13" s="8">
        <v>0</v>
      </c>
      <c r="H13" s="8">
        <v>0</v>
      </c>
      <c r="I13" s="8">
        <v>0</v>
      </c>
      <c r="J13" s="8"/>
      <c r="K13" s="8">
        <v>106760</v>
      </c>
      <c r="L13" s="8">
        <v>0</v>
      </c>
      <c r="M13" s="8">
        <v>0</v>
      </c>
      <c r="N13" s="8">
        <v>0</v>
      </c>
    </row>
    <row r="14" ht="26.25" customHeight="1" spans="1:14">
      <c r="A14" s="4" t="s">
        <v>323</v>
      </c>
      <c r="B14" s="4" t="s">
        <v>340</v>
      </c>
      <c r="C14" s="4" t="s">
        <v>341</v>
      </c>
      <c r="D14" s="4" t="s">
        <v>72</v>
      </c>
      <c r="E14" s="4" t="s">
        <v>73</v>
      </c>
      <c r="F14" s="8">
        <f t="shared" si="0"/>
        <v>177000</v>
      </c>
      <c r="G14" s="8">
        <v>0</v>
      </c>
      <c r="H14" s="8">
        <v>0</v>
      </c>
      <c r="I14" s="8">
        <v>0</v>
      </c>
      <c r="J14" s="8"/>
      <c r="K14" s="8">
        <v>177000</v>
      </c>
      <c r="L14" s="8">
        <v>0</v>
      </c>
      <c r="M14" s="8">
        <v>0</v>
      </c>
      <c r="N14" s="8">
        <v>0</v>
      </c>
    </row>
    <row r="15" ht="26.25" customHeight="1" spans="1:14">
      <c r="A15" s="4" t="s">
        <v>323</v>
      </c>
      <c r="B15" s="4" t="s">
        <v>342</v>
      </c>
      <c r="C15" s="4" t="s">
        <v>343</v>
      </c>
      <c r="D15" s="4" t="s">
        <v>72</v>
      </c>
      <c r="E15" s="4" t="s">
        <v>73</v>
      </c>
      <c r="F15" s="8">
        <f t="shared" si="0"/>
        <v>0</v>
      </c>
      <c r="G15" s="8">
        <v>0</v>
      </c>
      <c r="H15" s="8">
        <v>0</v>
      </c>
      <c r="I15" s="8">
        <v>0</v>
      </c>
      <c r="J15" s="8"/>
      <c r="K15" s="8">
        <v>0</v>
      </c>
      <c r="L15" s="8">
        <v>0</v>
      </c>
      <c r="M15" s="8">
        <v>0</v>
      </c>
      <c r="N15" s="8">
        <v>0</v>
      </c>
    </row>
    <row r="16" ht="26.25" customHeight="1" spans="1:14">
      <c r="A16" s="4" t="s">
        <v>323</v>
      </c>
      <c r="B16" s="4" t="s">
        <v>344</v>
      </c>
      <c r="C16" s="4" t="s">
        <v>345</v>
      </c>
      <c r="D16" s="4" t="s">
        <v>72</v>
      </c>
      <c r="E16" s="4" t="s">
        <v>73</v>
      </c>
      <c r="F16" s="8">
        <f t="shared" si="0"/>
        <v>10900</v>
      </c>
      <c r="G16" s="8">
        <v>0</v>
      </c>
      <c r="H16" s="8">
        <v>0</v>
      </c>
      <c r="I16" s="8">
        <v>0</v>
      </c>
      <c r="J16" s="8"/>
      <c r="K16" s="8">
        <v>10900</v>
      </c>
      <c r="L16" s="8">
        <v>0</v>
      </c>
      <c r="M16" s="8">
        <v>0</v>
      </c>
      <c r="N16" s="8">
        <v>0</v>
      </c>
    </row>
    <row r="17" ht="26.25" customHeight="1" spans="1:14">
      <c r="A17" s="4" t="s">
        <v>323</v>
      </c>
      <c r="B17" s="4" t="s">
        <v>346</v>
      </c>
      <c r="C17" s="4" t="s">
        <v>347</v>
      </c>
      <c r="D17" s="4" t="s">
        <v>72</v>
      </c>
      <c r="E17" s="4" t="s">
        <v>73</v>
      </c>
      <c r="F17" s="8">
        <f t="shared" si="0"/>
        <v>48900</v>
      </c>
      <c r="G17" s="8">
        <v>0</v>
      </c>
      <c r="H17" s="8">
        <v>0</v>
      </c>
      <c r="I17" s="8">
        <v>0</v>
      </c>
      <c r="J17" s="8"/>
      <c r="K17" s="8">
        <v>48900</v>
      </c>
      <c r="L17" s="8">
        <v>0</v>
      </c>
      <c r="M17" s="8">
        <v>0</v>
      </c>
      <c r="N17" s="8">
        <v>0</v>
      </c>
    </row>
    <row r="18" ht="26.25" customHeight="1" spans="1:14">
      <c r="A18" s="4" t="s">
        <v>323</v>
      </c>
      <c r="B18" s="4" t="s">
        <v>348</v>
      </c>
      <c r="C18" s="4" t="s">
        <v>349</v>
      </c>
      <c r="D18" s="4" t="s">
        <v>72</v>
      </c>
      <c r="E18" s="4" t="s">
        <v>73</v>
      </c>
      <c r="F18" s="8">
        <f t="shared" si="0"/>
        <v>325944</v>
      </c>
      <c r="G18" s="8">
        <v>0</v>
      </c>
      <c r="H18" s="8">
        <v>0</v>
      </c>
      <c r="I18" s="8">
        <v>0</v>
      </c>
      <c r="J18" s="8"/>
      <c r="K18" s="8">
        <v>325944</v>
      </c>
      <c r="L18" s="8">
        <v>0</v>
      </c>
      <c r="M18" s="8">
        <v>0</v>
      </c>
      <c r="N18" s="8">
        <v>0</v>
      </c>
    </row>
    <row r="19" ht="26.25" customHeight="1" spans="1:14">
      <c r="A19" s="4" t="s">
        <v>350</v>
      </c>
      <c r="B19" s="4" t="s">
        <v>351</v>
      </c>
      <c r="C19" s="4" t="s">
        <v>352</v>
      </c>
      <c r="D19" s="4" t="s">
        <v>72</v>
      </c>
      <c r="E19" s="4" t="s">
        <v>73</v>
      </c>
      <c r="F19" s="8">
        <f t="shared" si="0"/>
        <v>950000</v>
      </c>
      <c r="G19" s="8">
        <v>950000</v>
      </c>
      <c r="H19" s="8">
        <v>0</v>
      </c>
      <c r="I19" s="8">
        <v>0</v>
      </c>
      <c r="J19" s="8"/>
      <c r="K19" s="8">
        <v>0</v>
      </c>
      <c r="L19" s="8">
        <v>0</v>
      </c>
      <c r="M19" s="8">
        <v>0</v>
      </c>
      <c r="N19" s="8">
        <v>0</v>
      </c>
    </row>
    <row r="20" ht="26.25" customHeight="1" spans="1:14">
      <c r="A20" s="4" t="s">
        <v>323</v>
      </c>
      <c r="B20" s="4" t="s">
        <v>353</v>
      </c>
      <c r="C20" s="4" t="s">
        <v>354</v>
      </c>
      <c r="D20" s="4" t="s">
        <v>72</v>
      </c>
      <c r="E20" s="4" t="s">
        <v>73</v>
      </c>
      <c r="F20" s="8">
        <f t="shared" si="0"/>
        <v>150000</v>
      </c>
      <c r="G20" s="8">
        <v>150000</v>
      </c>
      <c r="H20" s="8">
        <v>0</v>
      </c>
      <c r="I20" s="8">
        <v>0</v>
      </c>
      <c r="J20" s="8"/>
      <c r="K20" s="8">
        <v>0</v>
      </c>
      <c r="L20" s="8">
        <v>0</v>
      </c>
      <c r="M20" s="8">
        <v>0</v>
      </c>
      <c r="N20" s="8">
        <v>0</v>
      </c>
    </row>
    <row r="21" ht="26.25" customHeight="1" spans="1:14">
      <c r="A21" s="4" t="s">
        <v>323</v>
      </c>
      <c r="B21" s="4" t="s">
        <v>355</v>
      </c>
      <c r="C21" s="4" t="s">
        <v>356</v>
      </c>
      <c r="D21" s="4" t="s">
        <v>72</v>
      </c>
      <c r="E21" s="4" t="s">
        <v>73</v>
      </c>
      <c r="F21" s="8">
        <f t="shared" si="0"/>
        <v>375000</v>
      </c>
      <c r="G21" s="8">
        <v>375000</v>
      </c>
      <c r="H21" s="8">
        <v>0</v>
      </c>
      <c r="I21" s="8">
        <v>0</v>
      </c>
      <c r="J21" s="8"/>
      <c r="K21" s="8">
        <v>0</v>
      </c>
      <c r="L21" s="8">
        <v>0</v>
      </c>
      <c r="M21" s="8">
        <v>0</v>
      </c>
      <c r="N21" s="8">
        <v>0</v>
      </c>
    </row>
    <row r="22" ht="26.25" customHeight="1" spans="1:14">
      <c r="A22" s="4" t="s">
        <v>323</v>
      </c>
      <c r="B22" s="4" t="s">
        <v>357</v>
      </c>
      <c r="C22" s="4" t="s">
        <v>358</v>
      </c>
      <c r="D22" s="4" t="s">
        <v>72</v>
      </c>
      <c r="E22" s="4" t="s">
        <v>73</v>
      </c>
      <c r="F22" s="8">
        <f t="shared" si="0"/>
        <v>229680</v>
      </c>
      <c r="G22" s="8">
        <v>229680</v>
      </c>
      <c r="H22" s="8">
        <v>0</v>
      </c>
      <c r="I22" s="8">
        <v>0</v>
      </c>
      <c r="J22" s="8"/>
      <c r="K22" s="8">
        <v>0</v>
      </c>
      <c r="L22" s="8">
        <v>0</v>
      </c>
      <c r="M22" s="8">
        <v>0</v>
      </c>
      <c r="N22" s="8">
        <v>0</v>
      </c>
    </row>
    <row r="23" ht="26.25" customHeight="1" spans="1:14">
      <c r="A23" s="4" t="s">
        <v>323</v>
      </c>
      <c r="B23" s="4" t="s">
        <v>359</v>
      </c>
      <c r="C23" s="4" t="s">
        <v>360</v>
      </c>
      <c r="D23" s="4" t="s">
        <v>72</v>
      </c>
      <c r="E23" s="4" t="s">
        <v>73</v>
      </c>
      <c r="F23" s="8">
        <f t="shared" si="0"/>
        <v>22045500</v>
      </c>
      <c r="G23" s="8">
        <v>0</v>
      </c>
      <c r="H23" s="8">
        <v>22045500</v>
      </c>
      <c r="I23" s="8">
        <v>0</v>
      </c>
      <c r="J23" s="8"/>
      <c r="K23" s="8">
        <v>0</v>
      </c>
      <c r="L23" s="8">
        <v>0</v>
      </c>
      <c r="M23" s="8">
        <v>0</v>
      </c>
      <c r="N23" s="8">
        <v>0</v>
      </c>
    </row>
    <row r="24" ht="26.25" customHeight="1" spans="1:14">
      <c r="A24" s="4" t="s">
        <v>323</v>
      </c>
      <c r="B24" s="4" t="s">
        <v>361</v>
      </c>
      <c r="C24" s="4" t="s">
        <v>362</v>
      </c>
      <c r="D24" s="4" t="s">
        <v>72</v>
      </c>
      <c r="E24" s="4" t="s">
        <v>73</v>
      </c>
      <c r="F24" s="8">
        <f t="shared" si="0"/>
        <v>175000</v>
      </c>
      <c r="G24" s="8">
        <v>175000</v>
      </c>
      <c r="H24" s="8">
        <v>0</v>
      </c>
      <c r="I24" s="8">
        <v>0</v>
      </c>
      <c r="J24" s="8"/>
      <c r="K24" s="8">
        <v>0</v>
      </c>
      <c r="L24" s="8">
        <v>0</v>
      </c>
      <c r="M24" s="8">
        <v>0</v>
      </c>
      <c r="N24" s="8">
        <v>0</v>
      </c>
    </row>
    <row r="25" ht="26.25" customHeight="1" spans="1:14">
      <c r="A25" s="4" t="s">
        <v>323</v>
      </c>
      <c r="B25" s="4" t="s">
        <v>363</v>
      </c>
      <c r="C25" s="4" t="s">
        <v>364</v>
      </c>
      <c r="D25" s="4" t="s">
        <v>72</v>
      </c>
      <c r="E25" s="4" t="s">
        <v>73</v>
      </c>
      <c r="F25" s="8">
        <f t="shared" si="0"/>
        <v>1650900</v>
      </c>
      <c r="G25" s="8">
        <v>0</v>
      </c>
      <c r="H25" s="8">
        <v>1650900</v>
      </c>
      <c r="I25" s="8">
        <v>0</v>
      </c>
      <c r="J25" s="8"/>
      <c r="K25" s="8">
        <v>0</v>
      </c>
      <c r="L25" s="8">
        <v>0</v>
      </c>
      <c r="M25" s="8">
        <v>0</v>
      </c>
      <c r="N25" s="8">
        <v>0</v>
      </c>
    </row>
    <row r="26" ht="26.25" customHeight="1" spans="1:14">
      <c r="A26" s="4" t="s">
        <v>323</v>
      </c>
      <c r="B26" s="4" t="s">
        <v>365</v>
      </c>
      <c r="C26" s="4" t="s">
        <v>366</v>
      </c>
      <c r="D26" s="4" t="s">
        <v>74</v>
      </c>
      <c r="E26" s="4" t="s">
        <v>75</v>
      </c>
      <c r="F26" s="8">
        <f t="shared" si="0"/>
        <v>536701.76</v>
      </c>
      <c r="G26" s="8">
        <v>0</v>
      </c>
      <c r="H26" s="8">
        <v>0</v>
      </c>
      <c r="I26" s="8">
        <v>0</v>
      </c>
      <c r="J26" s="8"/>
      <c r="K26" s="8">
        <v>536701.76</v>
      </c>
      <c r="L26" s="8">
        <v>0</v>
      </c>
      <c r="M26" s="8">
        <v>0</v>
      </c>
      <c r="N26" s="8">
        <v>0</v>
      </c>
    </row>
    <row r="27" ht="26.25" customHeight="1" spans="1:14">
      <c r="A27" s="4" t="s">
        <v>323</v>
      </c>
      <c r="B27" s="4" t="s">
        <v>367</v>
      </c>
      <c r="C27" s="4" t="s">
        <v>368</v>
      </c>
      <c r="D27" s="4" t="s">
        <v>74</v>
      </c>
      <c r="E27" s="4" t="s">
        <v>75</v>
      </c>
      <c r="F27" s="8">
        <f t="shared" si="0"/>
        <v>8200</v>
      </c>
      <c r="G27" s="8">
        <v>0</v>
      </c>
      <c r="H27" s="8">
        <v>0</v>
      </c>
      <c r="I27" s="8">
        <v>0</v>
      </c>
      <c r="J27" s="8"/>
      <c r="K27" s="8">
        <v>8200</v>
      </c>
      <c r="L27" s="8">
        <v>0</v>
      </c>
      <c r="M27" s="8">
        <v>0</v>
      </c>
      <c r="N27" s="8">
        <v>0</v>
      </c>
    </row>
    <row r="28" ht="26.25" customHeight="1" spans="1:14">
      <c r="A28" s="4" t="s">
        <v>323</v>
      </c>
      <c r="B28" s="4" t="s">
        <v>369</v>
      </c>
      <c r="C28" s="4" t="s">
        <v>370</v>
      </c>
      <c r="D28" s="4" t="s">
        <v>74</v>
      </c>
      <c r="E28" s="4" t="s">
        <v>75</v>
      </c>
      <c r="F28" s="8">
        <f t="shared" si="0"/>
        <v>0</v>
      </c>
      <c r="G28" s="8">
        <v>0</v>
      </c>
      <c r="H28" s="8">
        <v>0</v>
      </c>
      <c r="I28" s="8">
        <v>0</v>
      </c>
      <c r="J28" s="8"/>
      <c r="K28" s="8">
        <v>0</v>
      </c>
      <c r="L28" s="8">
        <v>0</v>
      </c>
      <c r="M28" s="8">
        <v>0</v>
      </c>
      <c r="N28" s="8">
        <v>0</v>
      </c>
    </row>
    <row r="29" ht="26.25" customHeight="1" spans="1:14">
      <c r="A29" s="4" t="s">
        <v>323</v>
      </c>
      <c r="B29" s="4" t="s">
        <v>371</v>
      </c>
      <c r="C29" s="4" t="s">
        <v>370</v>
      </c>
      <c r="D29" s="4" t="s">
        <v>74</v>
      </c>
      <c r="E29" s="4" t="s">
        <v>75</v>
      </c>
      <c r="F29" s="8">
        <f t="shared" si="0"/>
        <v>520000</v>
      </c>
      <c r="G29" s="8">
        <v>520000</v>
      </c>
      <c r="H29" s="8">
        <v>0</v>
      </c>
      <c r="I29" s="8">
        <v>0</v>
      </c>
      <c r="J29" s="8"/>
      <c r="K29" s="8">
        <v>0</v>
      </c>
      <c r="L29" s="8">
        <v>0</v>
      </c>
      <c r="M29" s="8">
        <v>0</v>
      </c>
      <c r="N29" s="8">
        <v>0</v>
      </c>
    </row>
    <row r="30" ht="26.25" customHeight="1" spans="1:14">
      <c r="A30" s="4" t="s">
        <v>350</v>
      </c>
      <c r="B30" s="4" t="s">
        <v>372</v>
      </c>
      <c r="C30" s="4" t="s">
        <v>373</v>
      </c>
      <c r="D30" s="4" t="s">
        <v>74</v>
      </c>
      <c r="E30" s="4" t="s">
        <v>75</v>
      </c>
      <c r="F30" s="8">
        <f t="shared" si="0"/>
        <v>112800</v>
      </c>
      <c r="G30" s="8">
        <v>112800</v>
      </c>
      <c r="H30" s="8">
        <v>0</v>
      </c>
      <c r="I30" s="8">
        <v>0</v>
      </c>
      <c r="J30" s="8"/>
      <c r="K30" s="8">
        <v>0</v>
      </c>
      <c r="L30" s="8">
        <v>0</v>
      </c>
      <c r="M30" s="8">
        <v>0</v>
      </c>
      <c r="N30" s="8">
        <v>0</v>
      </c>
    </row>
    <row r="31" ht="26.25" customHeight="1" spans="1:14">
      <c r="A31" s="4" t="s">
        <v>350</v>
      </c>
      <c r="B31" s="4" t="s">
        <v>374</v>
      </c>
      <c r="C31" s="4" t="s">
        <v>375</v>
      </c>
      <c r="D31" s="4" t="s">
        <v>74</v>
      </c>
      <c r="E31" s="4" t="s">
        <v>75</v>
      </c>
      <c r="F31" s="8">
        <f t="shared" si="0"/>
        <v>170000</v>
      </c>
      <c r="G31" s="8">
        <v>170000</v>
      </c>
      <c r="H31" s="8">
        <v>0</v>
      </c>
      <c r="I31" s="8">
        <v>0</v>
      </c>
      <c r="J31" s="8"/>
      <c r="K31" s="8">
        <v>0</v>
      </c>
      <c r="L31" s="8">
        <v>0</v>
      </c>
      <c r="M31" s="8">
        <v>0</v>
      </c>
      <c r="N31" s="8">
        <v>0</v>
      </c>
    </row>
    <row r="32" ht="26.25" customHeight="1" spans="1:14">
      <c r="A32" s="4" t="s">
        <v>350</v>
      </c>
      <c r="B32" s="4" t="s">
        <v>376</v>
      </c>
      <c r="C32" s="4" t="s">
        <v>377</v>
      </c>
      <c r="D32" s="4" t="s">
        <v>74</v>
      </c>
      <c r="E32" s="4" t="s">
        <v>75</v>
      </c>
      <c r="F32" s="8">
        <f t="shared" si="0"/>
        <v>1500000</v>
      </c>
      <c r="G32" s="8">
        <v>0</v>
      </c>
      <c r="H32" s="8">
        <v>0</v>
      </c>
      <c r="I32" s="8">
        <v>0</v>
      </c>
      <c r="J32" s="8"/>
      <c r="K32" s="8">
        <v>0</v>
      </c>
      <c r="L32" s="8">
        <v>0</v>
      </c>
      <c r="M32" s="8">
        <v>0</v>
      </c>
      <c r="N32" s="8">
        <v>1500000</v>
      </c>
    </row>
    <row r="33" ht="26.25" customHeight="1" spans="1:14">
      <c r="A33" s="4" t="s">
        <v>323</v>
      </c>
      <c r="B33" s="4" t="s">
        <v>378</v>
      </c>
      <c r="C33" s="4" t="s">
        <v>379</v>
      </c>
      <c r="D33" s="4" t="s">
        <v>74</v>
      </c>
      <c r="E33" s="4" t="s">
        <v>75</v>
      </c>
      <c r="F33" s="8">
        <f t="shared" si="0"/>
        <v>480000</v>
      </c>
      <c r="G33" s="8">
        <v>0</v>
      </c>
      <c r="H33" s="8">
        <v>480000</v>
      </c>
      <c r="I33" s="8">
        <v>0</v>
      </c>
      <c r="J33" s="8"/>
      <c r="K33" s="8">
        <v>0</v>
      </c>
      <c r="L33" s="8">
        <v>0</v>
      </c>
      <c r="M33" s="8">
        <v>0</v>
      </c>
      <c r="N33" s="8">
        <v>0</v>
      </c>
    </row>
    <row r="34" ht="26.25" customHeight="1" spans="1:14">
      <c r="A34" s="4" t="s">
        <v>323</v>
      </c>
      <c r="B34" s="4" t="s">
        <v>380</v>
      </c>
      <c r="C34" s="4" t="s">
        <v>381</v>
      </c>
      <c r="D34" s="4" t="s">
        <v>74</v>
      </c>
      <c r="E34" s="4" t="s">
        <v>75</v>
      </c>
      <c r="F34" s="8">
        <f t="shared" si="0"/>
        <v>600000</v>
      </c>
      <c r="G34" s="8">
        <v>0</v>
      </c>
      <c r="H34" s="8">
        <v>600000</v>
      </c>
      <c r="I34" s="8">
        <v>0</v>
      </c>
      <c r="J34" s="8"/>
      <c r="K34" s="8">
        <v>0</v>
      </c>
      <c r="L34" s="8">
        <v>0</v>
      </c>
      <c r="M34" s="8">
        <v>0</v>
      </c>
      <c r="N34" s="8">
        <v>0</v>
      </c>
    </row>
    <row r="35" ht="26.25" customHeight="1" spans="1:14">
      <c r="A35" s="4" t="s">
        <v>323</v>
      </c>
      <c r="B35" s="4" t="s">
        <v>382</v>
      </c>
      <c r="C35" s="4" t="s">
        <v>383</v>
      </c>
      <c r="D35" s="4" t="s">
        <v>76</v>
      </c>
      <c r="E35" s="4" t="s">
        <v>77</v>
      </c>
      <c r="F35" s="8">
        <f t="shared" si="0"/>
        <v>100000</v>
      </c>
      <c r="G35" s="8">
        <v>0</v>
      </c>
      <c r="H35" s="8">
        <v>0</v>
      </c>
      <c r="I35" s="8">
        <v>0</v>
      </c>
      <c r="J35" s="8"/>
      <c r="K35" s="8">
        <v>100000</v>
      </c>
      <c r="L35" s="8">
        <v>0</v>
      </c>
      <c r="M35" s="8">
        <v>0</v>
      </c>
      <c r="N35" s="8">
        <v>0</v>
      </c>
    </row>
    <row r="36" ht="26.25" customHeight="1" spans="1:14">
      <c r="A36" s="4" t="s">
        <v>323</v>
      </c>
      <c r="B36" s="4" t="s">
        <v>384</v>
      </c>
      <c r="C36" s="4" t="s">
        <v>385</v>
      </c>
      <c r="D36" s="4" t="s">
        <v>76</v>
      </c>
      <c r="E36" s="4" t="s">
        <v>77</v>
      </c>
      <c r="F36" s="8">
        <f t="shared" si="0"/>
        <v>0</v>
      </c>
      <c r="G36" s="8">
        <v>0</v>
      </c>
      <c r="H36" s="8">
        <v>0</v>
      </c>
      <c r="I36" s="8">
        <v>0</v>
      </c>
      <c r="J36" s="8"/>
      <c r="K36" s="8">
        <v>0</v>
      </c>
      <c r="L36" s="8">
        <v>0</v>
      </c>
      <c r="M36" s="8">
        <v>0</v>
      </c>
      <c r="N36" s="8">
        <v>0</v>
      </c>
    </row>
    <row r="37" ht="26.25" customHeight="1" spans="1:14">
      <c r="A37" s="4" t="s">
        <v>350</v>
      </c>
      <c r="B37" s="4" t="s">
        <v>386</v>
      </c>
      <c r="C37" s="4" t="s">
        <v>387</v>
      </c>
      <c r="D37" s="4" t="s">
        <v>76</v>
      </c>
      <c r="E37" s="4" t="s">
        <v>77</v>
      </c>
      <c r="F37" s="8">
        <f t="shared" si="0"/>
        <v>220000</v>
      </c>
      <c r="G37" s="8">
        <v>220000</v>
      </c>
      <c r="H37" s="8">
        <v>0</v>
      </c>
      <c r="I37" s="8">
        <v>0</v>
      </c>
      <c r="J37" s="8"/>
      <c r="K37" s="8">
        <v>0</v>
      </c>
      <c r="L37" s="8">
        <v>0</v>
      </c>
      <c r="M37" s="8">
        <v>0</v>
      </c>
      <c r="N37" s="8">
        <v>0</v>
      </c>
    </row>
    <row r="38" ht="26.25" customHeight="1" spans="1:14">
      <c r="A38" s="4" t="s">
        <v>323</v>
      </c>
      <c r="B38" s="4" t="s">
        <v>388</v>
      </c>
      <c r="C38" s="4" t="s">
        <v>385</v>
      </c>
      <c r="D38" s="4" t="s">
        <v>76</v>
      </c>
      <c r="E38" s="4" t="s">
        <v>77</v>
      </c>
      <c r="F38" s="8">
        <f t="shared" si="0"/>
        <v>1430000</v>
      </c>
      <c r="G38" s="8">
        <v>1430000</v>
      </c>
      <c r="H38" s="8">
        <v>0</v>
      </c>
      <c r="I38" s="8">
        <v>0</v>
      </c>
      <c r="J38" s="8"/>
      <c r="K38" s="8">
        <v>0</v>
      </c>
      <c r="L38" s="8">
        <v>0</v>
      </c>
      <c r="M38" s="8">
        <v>0</v>
      </c>
      <c r="N38" s="8">
        <v>0</v>
      </c>
    </row>
    <row r="39" ht="26.25" customHeight="1" spans="1:14">
      <c r="A39" s="4" t="s">
        <v>323</v>
      </c>
      <c r="B39" s="4" t="s">
        <v>389</v>
      </c>
      <c r="C39" s="4" t="s">
        <v>390</v>
      </c>
      <c r="D39" s="4" t="s">
        <v>76</v>
      </c>
      <c r="E39" s="4" t="s">
        <v>77</v>
      </c>
      <c r="F39" s="8">
        <f t="shared" si="0"/>
        <v>200000</v>
      </c>
      <c r="G39" s="8">
        <v>0</v>
      </c>
      <c r="H39" s="8">
        <v>200000</v>
      </c>
      <c r="I39" s="8">
        <v>0</v>
      </c>
      <c r="J39" s="8"/>
      <c r="K39" s="8">
        <v>0</v>
      </c>
      <c r="L39" s="8">
        <v>0</v>
      </c>
      <c r="M39" s="8">
        <v>0</v>
      </c>
      <c r="N39" s="8">
        <v>0</v>
      </c>
    </row>
    <row r="40" ht="26.25" customHeight="1" spans="1:14">
      <c r="A40" s="4" t="s">
        <v>323</v>
      </c>
      <c r="B40" s="4" t="s">
        <v>391</v>
      </c>
      <c r="C40" s="4" t="s">
        <v>392</v>
      </c>
      <c r="D40" s="4" t="s">
        <v>76</v>
      </c>
      <c r="E40" s="4" t="s">
        <v>77</v>
      </c>
      <c r="F40" s="8">
        <f t="shared" si="0"/>
        <v>400000</v>
      </c>
      <c r="G40" s="8">
        <v>0</v>
      </c>
      <c r="H40" s="8">
        <v>400000</v>
      </c>
      <c r="I40" s="8">
        <v>0</v>
      </c>
      <c r="J40" s="8"/>
      <c r="K40" s="8">
        <v>0</v>
      </c>
      <c r="L40" s="8">
        <v>0</v>
      </c>
      <c r="M40" s="8">
        <v>0</v>
      </c>
      <c r="N40" s="8">
        <v>0</v>
      </c>
    </row>
    <row r="41" ht="26.25" customHeight="1" spans="1:14">
      <c r="A41" s="4" t="s">
        <v>323</v>
      </c>
      <c r="B41" s="4" t="s">
        <v>393</v>
      </c>
      <c r="C41" s="4" t="s">
        <v>370</v>
      </c>
      <c r="D41" s="4" t="s">
        <v>78</v>
      </c>
      <c r="E41" s="4" t="s">
        <v>79</v>
      </c>
      <c r="F41" s="8">
        <f t="shared" si="0"/>
        <v>0</v>
      </c>
      <c r="G41" s="8">
        <v>0</v>
      </c>
      <c r="H41" s="8">
        <v>0</v>
      </c>
      <c r="I41" s="8">
        <v>0</v>
      </c>
      <c r="J41" s="8"/>
      <c r="K41" s="8">
        <v>0</v>
      </c>
      <c r="L41" s="8">
        <v>0</v>
      </c>
      <c r="M41" s="8">
        <v>0</v>
      </c>
      <c r="N41" s="8">
        <v>0</v>
      </c>
    </row>
    <row r="42" ht="26.25" customHeight="1" spans="1:14">
      <c r="A42" s="4" t="s">
        <v>350</v>
      </c>
      <c r="B42" s="4" t="s">
        <v>394</v>
      </c>
      <c r="C42" s="4" t="s">
        <v>395</v>
      </c>
      <c r="D42" s="4" t="s">
        <v>78</v>
      </c>
      <c r="E42" s="4" t="s">
        <v>79</v>
      </c>
      <c r="F42" s="8">
        <f t="shared" si="0"/>
        <v>150000</v>
      </c>
      <c r="G42" s="8">
        <v>150000</v>
      </c>
      <c r="H42" s="8">
        <v>0</v>
      </c>
      <c r="I42" s="8">
        <v>0</v>
      </c>
      <c r="J42" s="8"/>
      <c r="K42" s="8">
        <v>0</v>
      </c>
      <c r="L42" s="8">
        <v>0</v>
      </c>
      <c r="M42" s="8">
        <v>0</v>
      </c>
      <c r="N42" s="8">
        <v>0</v>
      </c>
    </row>
    <row r="43" ht="26.25" customHeight="1" spans="1:14">
      <c r="A43" s="4" t="s">
        <v>350</v>
      </c>
      <c r="B43" s="4" t="s">
        <v>396</v>
      </c>
      <c r="C43" s="4" t="s">
        <v>397</v>
      </c>
      <c r="D43" s="4" t="s">
        <v>78</v>
      </c>
      <c r="E43" s="4" t="s">
        <v>79</v>
      </c>
      <c r="F43" s="8">
        <f t="shared" si="0"/>
        <v>3000000</v>
      </c>
      <c r="G43" s="8">
        <v>0</v>
      </c>
      <c r="H43" s="8">
        <v>0</v>
      </c>
      <c r="I43" s="8">
        <v>0</v>
      </c>
      <c r="J43" s="8"/>
      <c r="K43" s="8">
        <v>0</v>
      </c>
      <c r="L43" s="8">
        <v>0</v>
      </c>
      <c r="M43" s="8">
        <v>0</v>
      </c>
      <c r="N43" s="8">
        <v>3000000</v>
      </c>
    </row>
    <row r="44" ht="26.25" customHeight="1" spans="1:14">
      <c r="A44" s="4" t="s">
        <v>323</v>
      </c>
      <c r="B44" s="4" t="s">
        <v>398</v>
      </c>
      <c r="C44" s="4" t="s">
        <v>370</v>
      </c>
      <c r="D44" s="4" t="s">
        <v>78</v>
      </c>
      <c r="E44" s="4" t="s">
        <v>79</v>
      </c>
      <c r="F44" s="8">
        <f t="shared" si="0"/>
        <v>3000000</v>
      </c>
      <c r="G44" s="8">
        <v>3000000</v>
      </c>
      <c r="H44" s="8">
        <v>0</v>
      </c>
      <c r="I44" s="8">
        <v>0</v>
      </c>
      <c r="J44" s="8"/>
      <c r="K44" s="8">
        <v>0</v>
      </c>
      <c r="L44" s="8">
        <v>0</v>
      </c>
      <c r="M44" s="8">
        <v>0</v>
      </c>
      <c r="N44" s="8">
        <v>0</v>
      </c>
    </row>
    <row r="45" ht="26.25" customHeight="1" spans="1:14">
      <c r="A45" s="4" t="s">
        <v>323</v>
      </c>
      <c r="B45" s="4" t="s">
        <v>399</v>
      </c>
      <c r="C45" s="4" t="s">
        <v>400</v>
      </c>
      <c r="D45" s="4" t="s">
        <v>78</v>
      </c>
      <c r="E45" s="4" t="s">
        <v>79</v>
      </c>
      <c r="F45" s="8">
        <f t="shared" si="0"/>
        <v>870000</v>
      </c>
      <c r="G45" s="8">
        <v>0</v>
      </c>
      <c r="H45" s="8">
        <v>870000</v>
      </c>
      <c r="I45" s="8">
        <v>0</v>
      </c>
      <c r="J45" s="8"/>
      <c r="K45" s="8">
        <v>0</v>
      </c>
      <c r="L45" s="8">
        <v>0</v>
      </c>
      <c r="M45" s="8">
        <v>0</v>
      </c>
      <c r="N45" s="8">
        <v>0</v>
      </c>
    </row>
    <row r="46" ht="26.25" customHeight="1" spans="1:14">
      <c r="A46" s="4" t="s">
        <v>323</v>
      </c>
      <c r="B46" s="4" t="s">
        <v>401</v>
      </c>
      <c r="C46" s="4" t="s">
        <v>402</v>
      </c>
      <c r="D46" s="4" t="s">
        <v>80</v>
      </c>
      <c r="E46" s="4" t="s">
        <v>81</v>
      </c>
      <c r="F46" s="8">
        <f t="shared" si="0"/>
        <v>60000</v>
      </c>
      <c r="G46" s="8">
        <v>0</v>
      </c>
      <c r="H46" s="8">
        <v>0</v>
      </c>
      <c r="I46" s="8">
        <v>0</v>
      </c>
      <c r="J46" s="8"/>
      <c r="K46" s="8">
        <v>60000</v>
      </c>
      <c r="L46" s="8">
        <v>0</v>
      </c>
      <c r="M46" s="8">
        <v>0</v>
      </c>
      <c r="N46" s="8">
        <v>0</v>
      </c>
    </row>
    <row r="47" ht="26.25" customHeight="1" spans="1:14">
      <c r="A47" s="4" t="s">
        <v>350</v>
      </c>
      <c r="B47" s="4" t="s">
        <v>403</v>
      </c>
      <c r="C47" s="4" t="s">
        <v>404</v>
      </c>
      <c r="D47" s="4" t="s">
        <v>80</v>
      </c>
      <c r="E47" s="4" t="s">
        <v>81</v>
      </c>
      <c r="F47" s="8">
        <f t="shared" si="0"/>
        <v>180000</v>
      </c>
      <c r="G47" s="8">
        <v>180000</v>
      </c>
      <c r="H47" s="8">
        <v>0</v>
      </c>
      <c r="I47" s="8">
        <v>0</v>
      </c>
      <c r="J47" s="8"/>
      <c r="K47" s="8">
        <v>0</v>
      </c>
      <c r="L47" s="8">
        <v>0</v>
      </c>
      <c r="M47" s="8">
        <v>0</v>
      </c>
      <c r="N47" s="8">
        <v>0</v>
      </c>
    </row>
    <row r="48" ht="26.25" customHeight="1" spans="1:14">
      <c r="A48" s="4" t="s">
        <v>323</v>
      </c>
      <c r="B48" s="4" t="s">
        <v>405</v>
      </c>
      <c r="C48" s="4" t="s">
        <v>406</v>
      </c>
      <c r="D48" s="4" t="s">
        <v>80</v>
      </c>
      <c r="E48" s="4" t="s">
        <v>81</v>
      </c>
      <c r="F48" s="8">
        <f t="shared" si="0"/>
        <v>600000</v>
      </c>
      <c r="G48" s="8">
        <v>600000</v>
      </c>
      <c r="H48" s="8">
        <v>0</v>
      </c>
      <c r="I48" s="8">
        <v>0</v>
      </c>
      <c r="J48" s="8"/>
      <c r="K48" s="8">
        <v>0</v>
      </c>
      <c r="L48" s="8">
        <v>0</v>
      </c>
      <c r="M48" s="8">
        <v>0</v>
      </c>
      <c r="N48" s="8">
        <v>0</v>
      </c>
    </row>
    <row r="49" ht="26.25" customHeight="1" spans="1:14">
      <c r="A49" s="4" t="s">
        <v>323</v>
      </c>
      <c r="B49" s="4" t="s">
        <v>407</v>
      </c>
      <c r="C49" s="4" t="s">
        <v>408</v>
      </c>
      <c r="D49" s="4" t="s">
        <v>80</v>
      </c>
      <c r="E49" s="4" t="s">
        <v>81</v>
      </c>
      <c r="F49" s="8">
        <f t="shared" si="0"/>
        <v>32600</v>
      </c>
      <c r="G49" s="8">
        <v>32600</v>
      </c>
      <c r="H49" s="8">
        <v>0</v>
      </c>
      <c r="I49" s="8">
        <v>0</v>
      </c>
      <c r="J49" s="8"/>
      <c r="K49" s="8">
        <v>0</v>
      </c>
      <c r="L49" s="8">
        <v>0</v>
      </c>
      <c r="M49" s="8">
        <v>0</v>
      </c>
      <c r="N49" s="8">
        <v>0</v>
      </c>
    </row>
    <row r="50" ht="26.25" customHeight="1" spans="1:14">
      <c r="A50" s="4" t="s">
        <v>350</v>
      </c>
      <c r="B50" s="4" t="s">
        <v>409</v>
      </c>
      <c r="C50" s="4" t="s">
        <v>410</v>
      </c>
      <c r="D50" s="4" t="s">
        <v>82</v>
      </c>
      <c r="E50" s="4" t="s">
        <v>83</v>
      </c>
      <c r="F50" s="8">
        <f t="shared" si="0"/>
        <v>50000</v>
      </c>
      <c r="G50" s="8">
        <v>50000</v>
      </c>
      <c r="H50" s="8">
        <v>0</v>
      </c>
      <c r="I50" s="8">
        <v>0</v>
      </c>
      <c r="J50" s="8"/>
      <c r="K50" s="8">
        <v>0</v>
      </c>
      <c r="L50" s="8">
        <v>0</v>
      </c>
      <c r="M50" s="8">
        <v>0</v>
      </c>
      <c r="N50" s="8">
        <v>0</v>
      </c>
    </row>
    <row r="51" ht="26.25" customHeight="1" spans="1:14">
      <c r="A51" s="4" t="s">
        <v>323</v>
      </c>
      <c r="B51" s="4" t="s">
        <v>411</v>
      </c>
      <c r="C51" s="4" t="s">
        <v>412</v>
      </c>
      <c r="D51" s="4" t="s">
        <v>84</v>
      </c>
      <c r="E51" s="4" t="s">
        <v>85</v>
      </c>
      <c r="F51" s="8">
        <f t="shared" si="0"/>
        <v>450</v>
      </c>
      <c r="G51" s="8">
        <v>0</v>
      </c>
      <c r="H51" s="8">
        <v>0</v>
      </c>
      <c r="I51" s="8">
        <v>0</v>
      </c>
      <c r="J51" s="8"/>
      <c r="K51" s="8">
        <v>450</v>
      </c>
      <c r="L51" s="8">
        <v>0</v>
      </c>
      <c r="M51" s="8">
        <v>0</v>
      </c>
      <c r="N51" s="8">
        <v>0</v>
      </c>
    </row>
    <row r="52" ht="26.25" customHeight="1" spans="1:14">
      <c r="A52" s="4" t="s">
        <v>323</v>
      </c>
      <c r="B52" s="4" t="s">
        <v>413</v>
      </c>
      <c r="C52" s="4" t="s">
        <v>414</v>
      </c>
      <c r="D52" s="4" t="s">
        <v>84</v>
      </c>
      <c r="E52" s="4" t="s">
        <v>85</v>
      </c>
      <c r="F52" s="8">
        <f t="shared" si="0"/>
        <v>42949.06</v>
      </c>
      <c r="G52" s="8">
        <v>0</v>
      </c>
      <c r="H52" s="8">
        <v>0</v>
      </c>
      <c r="I52" s="8">
        <v>0</v>
      </c>
      <c r="J52" s="8"/>
      <c r="K52" s="8">
        <v>42949.06</v>
      </c>
      <c r="L52" s="8">
        <v>0</v>
      </c>
      <c r="M52" s="8">
        <v>0</v>
      </c>
      <c r="N52" s="8">
        <v>0</v>
      </c>
    </row>
    <row r="53" ht="26.25" customHeight="1" spans="1:14">
      <c r="A53" s="4" t="s">
        <v>323</v>
      </c>
      <c r="B53" s="4" t="s">
        <v>415</v>
      </c>
      <c r="C53" s="4" t="s">
        <v>416</v>
      </c>
      <c r="D53" s="4" t="s">
        <v>84</v>
      </c>
      <c r="E53" s="4" t="s">
        <v>85</v>
      </c>
      <c r="F53" s="8">
        <f t="shared" si="0"/>
        <v>390358</v>
      </c>
      <c r="G53" s="8">
        <v>0</v>
      </c>
      <c r="H53" s="8">
        <v>0</v>
      </c>
      <c r="I53" s="8">
        <v>0</v>
      </c>
      <c r="J53" s="8"/>
      <c r="K53" s="8">
        <v>390358</v>
      </c>
      <c r="L53" s="8">
        <v>0</v>
      </c>
      <c r="M53" s="8">
        <v>0</v>
      </c>
      <c r="N53" s="8">
        <v>0</v>
      </c>
    </row>
    <row r="54" ht="26.25" customHeight="1" spans="1:14">
      <c r="A54" s="4" t="s">
        <v>350</v>
      </c>
      <c r="B54" s="4" t="s">
        <v>417</v>
      </c>
      <c r="C54" s="4" t="s">
        <v>418</v>
      </c>
      <c r="D54" s="4" t="s">
        <v>86</v>
      </c>
      <c r="E54" s="4" t="s">
        <v>87</v>
      </c>
      <c r="F54" s="8">
        <f t="shared" si="0"/>
        <v>50000</v>
      </c>
      <c r="G54" s="8">
        <v>50000</v>
      </c>
      <c r="H54" s="8">
        <v>0</v>
      </c>
      <c r="I54" s="8">
        <v>0</v>
      </c>
      <c r="J54" s="8"/>
      <c r="K54" s="8">
        <v>0</v>
      </c>
      <c r="L54" s="8">
        <v>0</v>
      </c>
      <c r="M54" s="8">
        <v>0</v>
      </c>
      <c r="N54" s="8">
        <v>0</v>
      </c>
    </row>
    <row r="55" ht="26.25" customHeight="1" spans="1:14">
      <c r="A55" s="6" t="s">
        <v>419</v>
      </c>
      <c r="B55" s="6"/>
      <c r="C55" s="6"/>
      <c r="D55" s="6"/>
      <c r="E55" s="6"/>
      <c r="F55" s="9">
        <f t="shared" ref="F55:N55" si="1">SUM(F6:F54)</f>
        <v>43479969.32</v>
      </c>
      <c r="G55" s="9">
        <f t="shared" si="1"/>
        <v>8395080</v>
      </c>
      <c r="H55" s="9">
        <f t="shared" si="1"/>
        <v>26246400</v>
      </c>
      <c r="I55" s="9">
        <f t="shared" si="1"/>
        <v>0</v>
      </c>
      <c r="J55" s="9">
        <f t="shared" si="1"/>
        <v>0</v>
      </c>
      <c r="K55" s="9">
        <f t="shared" si="1"/>
        <v>4338489.32</v>
      </c>
      <c r="L55" s="9">
        <f t="shared" si="1"/>
        <v>0</v>
      </c>
      <c r="M55" s="9">
        <f t="shared" si="1"/>
        <v>0</v>
      </c>
      <c r="N55" s="9">
        <f t="shared" si="1"/>
        <v>4500000</v>
      </c>
    </row>
  </sheetData>
  <mergeCells count="12">
    <mergeCell ref="A2:N2"/>
    <mergeCell ref="G4:I4"/>
    <mergeCell ref="J4:L4"/>
    <mergeCell ref="A55:E55"/>
    <mergeCell ref="A4:A5"/>
    <mergeCell ref="B4:B5"/>
    <mergeCell ref="C4:C5"/>
    <mergeCell ref="D4:D5"/>
    <mergeCell ref="E4:E5"/>
    <mergeCell ref="F4:F5"/>
    <mergeCell ref="M4:M5"/>
    <mergeCell ref="N4:N5"/>
  </mergeCells>
  <pageMargins left="0.7" right="0.7" top="0.75" bottom="0.75" header="0.3" footer="0.3"/>
  <pageSetup paperSize="9" scale="3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N1250"/>
  <sheetViews>
    <sheetView showGridLines="0" workbookViewId="0">
      <pane ySplit="163" topLeftCell="A1159" activePane="bottomLeft" state="frozen"/>
      <selection/>
      <selection pane="bottomLeft" activeCell="D3" sqref="D$1:D$1048576"/>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420</v>
      </c>
      <c r="B1" s="1"/>
      <c r="C1" s="1"/>
      <c r="D1" s="1"/>
      <c r="E1" s="1"/>
      <c r="F1" s="1"/>
      <c r="G1" s="1"/>
      <c r="H1" s="1"/>
      <c r="I1" s="1"/>
      <c r="J1" s="1"/>
      <c r="K1" s="1"/>
      <c r="L1" s="1"/>
      <c r="M1" s="1"/>
      <c r="N1" s="1"/>
    </row>
    <row r="2" ht="30" customHeight="1" spans="1:14">
      <c r="A2" s="2" t="s">
        <v>421</v>
      </c>
      <c r="B2" s="2"/>
      <c r="C2" s="2"/>
      <c r="D2" s="2"/>
      <c r="E2" s="2"/>
      <c r="F2" s="2"/>
      <c r="G2" s="2"/>
      <c r="H2" s="2"/>
      <c r="I2" s="2"/>
      <c r="J2" s="2"/>
      <c r="K2" s="2"/>
      <c r="L2" s="2"/>
      <c r="M2" s="2"/>
      <c r="N2" s="2"/>
    </row>
    <row r="3" customHeight="1" spans="13:13">
      <c r="M3" s="10" t="s">
        <v>1</v>
      </c>
    </row>
    <row r="4" ht="30" customHeight="1" spans="1:14">
      <c r="A4" s="3" t="s">
        <v>318</v>
      </c>
      <c r="B4" s="3" t="s">
        <v>320</v>
      </c>
      <c r="C4" s="3" t="s">
        <v>422</v>
      </c>
      <c r="D4" s="3" t="s">
        <v>6</v>
      </c>
      <c r="E4" s="3" t="s">
        <v>423</v>
      </c>
      <c r="F4" s="3" t="s">
        <v>424</v>
      </c>
      <c r="G4" s="3" t="s">
        <v>425</v>
      </c>
      <c r="H4" s="3" t="s">
        <v>426</v>
      </c>
      <c r="I4" s="3" t="s">
        <v>427</v>
      </c>
      <c r="J4" s="3" t="s">
        <v>428</v>
      </c>
      <c r="K4" s="3" t="s">
        <v>429</v>
      </c>
      <c r="L4" s="3" t="s">
        <v>430</v>
      </c>
      <c r="M4" s="3" t="s">
        <v>431</v>
      </c>
      <c r="N4" s="11"/>
    </row>
    <row r="5" ht="26.25" hidden="1" customHeight="1" spans="1:14">
      <c r="A5" s="14" t="s">
        <v>432</v>
      </c>
      <c r="B5" s="14" t="s">
        <v>301</v>
      </c>
      <c r="C5" s="14" t="s">
        <v>433</v>
      </c>
      <c r="D5" s="15">
        <v>550000</v>
      </c>
      <c r="E5" s="14" t="s">
        <v>434</v>
      </c>
      <c r="F5" s="14" t="s">
        <v>435</v>
      </c>
      <c r="G5" s="14" t="s">
        <v>436</v>
      </c>
      <c r="H5" s="14" t="s">
        <v>437</v>
      </c>
      <c r="I5" s="14" t="s">
        <v>438</v>
      </c>
      <c r="J5" s="14" t="s">
        <v>439</v>
      </c>
      <c r="K5" s="14" t="s">
        <v>440</v>
      </c>
      <c r="L5" s="14" t="s">
        <v>441</v>
      </c>
      <c r="M5" s="14" t="s">
        <v>442</v>
      </c>
      <c r="N5" s="16"/>
    </row>
    <row r="6" ht="26.25" hidden="1" customHeight="1" spans="1:14">
      <c r="A6" s="14"/>
      <c r="B6" s="14"/>
      <c r="C6" s="14"/>
      <c r="D6" s="15"/>
      <c r="E6" s="14"/>
      <c r="F6" s="14"/>
      <c r="G6" s="14"/>
      <c r="H6" s="14" t="s">
        <v>443</v>
      </c>
      <c r="I6" s="14" t="s">
        <v>438</v>
      </c>
      <c r="J6" s="14" t="s">
        <v>439</v>
      </c>
      <c r="K6" s="14" t="s">
        <v>440</v>
      </c>
      <c r="L6" s="14" t="s">
        <v>441</v>
      </c>
      <c r="M6" s="14" t="s">
        <v>442</v>
      </c>
      <c r="N6" s="16"/>
    </row>
    <row r="7" ht="26.25" hidden="1" customHeight="1" spans="1:14">
      <c r="A7" s="14"/>
      <c r="B7" s="14"/>
      <c r="C7" s="14"/>
      <c r="D7" s="15"/>
      <c r="E7" s="14"/>
      <c r="F7" s="14"/>
      <c r="G7" s="14" t="s">
        <v>444</v>
      </c>
      <c r="H7" s="14" t="s">
        <v>445</v>
      </c>
      <c r="I7" s="14" t="s">
        <v>438</v>
      </c>
      <c r="J7" s="14" t="s">
        <v>446</v>
      </c>
      <c r="K7" s="14" t="s">
        <v>447</v>
      </c>
      <c r="L7" s="14" t="s">
        <v>448</v>
      </c>
      <c r="M7" s="14" t="s">
        <v>449</v>
      </c>
      <c r="N7" s="16"/>
    </row>
    <row r="8" ht="26.25" hidden="1" customHeight="1" spans="1:14">
      <c r="A8" s="14"/>
      <c r="B8" s="14"/>
      <c r="C8" s="14"/>
      <c r="D8" s="15"/>
      <c r="E8" s="14"/>
      <c r="F8" s="14"/>
      <c r="G8" s="14"/>
      <c r="H8" s="14" t="s">
        <v>450</v>
      </c>
      <c r="I8" s="14" t="s">
        <v>438</v>
      </c>
      <c r="J8" s="14" t="s">
        <v>446</v>
      </c>
      <c r="K8" s="14" t="s">
        <v>447</v>
      </c>
      <c r="L8" s="14" t="s">
        <v>448</v>
      </c>
      <c r="M8" s="14" t="s">
        <v>451</v>
      </c>
      <c r="N8" s="16"/>
    </row>
    <row r="9" ht="26.25" hidden="1" customHeight="1" spans="1:14">
      <c r="A9" s="14"/>
      <c r="B9" s="14"/>
      <c r="C9" s="14"/>
      <c r="D9" s="15"/>
      <c r="E9" s="14"/>
      <c r="F9" s="14"/>
      <c r="G9" s="14" t="s">
        <v>452</v>
      </c>
      <c r="H9" s="14" t="s">
        <v>453</v>
      </c>
      <c r="I9" s="14" t="s">
        <v>454</v>
      </c>
      <c r="J9" s="14"/>
      <c r="K9" s="14" t="s">
        <v>455</v>
      </c>
      <c r="L9" s="14"/>
      <c r="M9" s="14" t="s">
        <v>442</v>
      </c>
      <c r="N9" s="16"/>
    </row>
    <row r="10" ht="26.25" hidden="1" customHeight="1" spans="1:14">
      <c r="A10" s="14"/>
      <c r="B10" s="14"/>
      <c r="C10" s="14"/>
      <c r="D10" s="15"/>
      <c r="E10" s="14"/>
      <c r="F10" s="14"/>
      <c r="G10" s="14"/>
      <c r="H10" s="14" t="s">
        <v>456</v>
      </c>
      <c r="I10" s="14" t="s">
        <v>454</v>
      </c>
      <c r="J10" s="14"/>
      <c r="K10" s="14" t="s">
        <v>455</v>
      </c>
      <c r="L10" s="14"/>
      <c r="M10" s="14" t="s">
        <v>442</v>
      </c>
      <c r="N10" s="16"/>
    </row>
    <row r="11" ht="26.25" hidden="1" customHeight="1" spans="1:14">
      <c r="A11" s="14"/>
      <c r="B11" s="14"/>
      <c r="C11" s="14"/>
      <c r="D11" s="15"/>
      <c r="E11" s="14"/>
      <c r="F11" s="14"/>
      <c r="G11" s="14" t="s">
        <v>457</v>
      </c>
      <c r="H11" s="14" t="s">
        <v>458</v>
      </c>
      <c r="I11" s="14" t="s">
        <v>438</v>
      </c>
      <c r="J11" s="14" t="s">
        <v>439</v>
      </c>
      <c r="K11" s="14" t="s">
        <v>459</v>
      </c>
      <c r="L11" s="14" t="s">
        <v>460</v>
      </c>
      <c r="M11" s="14" t="s">
        <v>449</v>
      </c>
      <c r="N11" s="16"/>
    </row>
    <row r="12" ht="26.25" hidden="1" customHeight="1" spans="1:14">
      <c r="A12" s="14"/>
      <c r="B12" s="14"/>
      <c r="C12" s="14"/>
      <c r="D12" s="15"/>
      <c r="E12" s="14"/>
      <c r="F12" s="14"/>
      <c r="G12" s="14"/>
      <c r="H12" s="14" t="s">
        <v>461</v>
      </c>
      <c r="I12" s="14" t="s">
        <v>438</v>
      </c>
      <c r="J12" s="14" t="s">
        <v>439</v>
      </c>
      <c r="K12" s="14" t="s">
        <v>459</v>
      </c>
      <c r="L12" s="14" t="s">
        <v>460</v>
      </c>
      <c r="M12" s="14" t="s">
        <v>451</v>
      </c>
      <c r="N12" s="16"/>
    </row>
    <row r="13" ht="26.25" hidden="1" customHeight="1" spans="1:14">
      <c r="A13" s="14"/>
      <c r="B13" s="14"/>
      <c r="C13" s="14"/>
      <c r="D13" s="15"/>
      <c r="E13" s="14"/>
      <c r="F13" s="14" t="s">
        <v>462</v>
      </c>
      <c r="G13" s="14" t="s">
        <v>463</v>
      </c>
      <c r="H13" s="14" t="s">
        <v>464</v>
      </c>
      <c r="I13" s="14" t="s">
        <v>454</v>
      </c>
      <c r="J13" s="14"/>
      <c r="K13" s="14" t="s">
        <v>465</v>
      </c>
      <c r="L13" s="14"/>
      <c r="M13" s="14" t="s">
        <v>466</v>
      </c>
      <c r="N13" s="16"/>
    </row>
    <row r="14" ht="26.25" hidden="1" customHeight="1" spans="1:14">
      <c r="A14" s="14"/>
      <c r="B14" s="14"/>
      <c r="C14" s="14"/>
      <c r="D14" s="15"/>
      <c r="E14" s="14"/>
      <c r="F14" s="14"/>
      <c r="G14" s="14" t="s">
        <v>467</v>
      </c>
      <c r="H14" s="14" t="s">
        <v>468</v>
      </c>
      <c r="I14" s="14" t="s">
        <v>454</v>
      </c>
      <c r="J14" s="14"/>
      <c r="K14" s="14" t="s">
        <v>469</v>
      </c>
      <c r="L14" s="14"/>
      <c r="M14" s="14" t="s">
        <v>466</v>
      </c>
      <c r="N14" s="16"/>
    </row>
    <row r="15" ht="26.25" hidden="1" customHeight="1" spans="1:14">
      <c r="A15" s="14"/>
      <c r="B15" s="14"/>
      <c r="C15" s="14"/>
      <c r="D15" s="15"/>
      <c r="E15" s="14"/>
      <c r="F15" s="14" t="s">
        <v>470</v>
      </c>
      <c r="G15" s="14" t="s">
        <v>471</v>
      </c>
      <c r="H15" s="14" t="s">
        <v>472</v>
      </c>
      <c r="I15" s="14" t="s">
        <v>438</v>
      </c>
      <c r="J15" s="14" t="s">
        <v>446</v>
      </c>
      <c r="K15" s="14" t="s">
        <v>473</v>
      </c>
      <c r="L15" s="14" t="s">
        <v>460</v>
      </c>
      <c r="M15" s="14" t="s">
        <v>474</v>
      </c>
      <c r="N15" s="16"/>
    </row>
    <row r="16" ht="26.25" hidden="1" customHeight="1" spans="1:14">
      <c r="A16" s="14" t="s">
        <v>475</v>
      </c>
      <c r="B16" s="14" t="s">
        <v>301</v>
      </c>
      <c r="C16" s="14" t="s">
        <v>433</v>
      </c>
      <c r="D16" s="15">
        <v>860000</v>
      </c>
      <c r="E16" s="14" t="s">
        <v>476</v>
      </c>
      <c r="F16" s="14" t="s">
        <v>435</v>
      </c>
      <c r="G16" s="14" t="s">
        <v>436</v>
      </c>
      <c r="H16" s="14" t="s">
        <v>477</v>
      </c>
      <c r="I16" s="14" t="s">
        <v>438</v>
      </c>
      <c r="J16" s="14" t="s">
        <v>439</v>
      </c>
      <c r="K16" s="14" t="s">
        <v>478</v>
      </c>
      <c r="L16" s="14" t="s">
        <v>441</v>
      </c>
      <c r="M16" s="14" t="s">
        <v>442</v>
      </c>
      <c r="N16" s="16"/>
    </row>
    <row r="17" ht="26.25" hidden="1" customHeight="1" spans="1:14">
      <c r="A17" s="14"/>
      <c r="B17" s="14"/>
      <c r="C17" s="14"/>
      <c r="D17" s="15"/>
      <c r="E17" s="14"/>
      <c r="F17" s="14"/>
      <c r="G17" s="14"/>
      <c r="H17" s="14" t="s">
        <v>479</v>
      </c>
      <c r="I17" s="14" t="s">
        <v>438</v>
      </c>
      <c r="J17" s="14" t="s">
        <v>439</v>
      </c>
      <c r="K17" s="14" t="s">
        <v>478</v>
      </c>
      <c r="L17" s="14" t="s">
        <v>441</v>
      </c>
      <c r="M17" s="14" t="s">
        <v>442</v>
      </c>
      <c r="N17" s="16"/>
    </row>
    <row r="18" ht="26.25" hidden="1" customHeight="1" spans="1:14">
      <c r="A18" s="14"/>
      <c r="B18" s="14"/>
      <c r="C18" s="14"/>
      <c r="D18" s="15"/>
      <c r="E18" s="14"/>
      <c r="F18" s="14"/>
      <c r="G18" s="14" t="s">
        <v>444</v>
      </c>
      <c r="H18" s="14" t="s">
        <v>480</v>
      </c>
      <c r="I18" s="14" t="s">
        <v>438</v>
      </c>
      <c r="J18" s="14" t="s">
        <v>439</v>
      </c>
      <c r="K18" s="14" t="s">
        <v>481</v>
      </c>
      <c r="L18" s="14" t="s">
        <v>482</v>
      </c>
      <c r="M18" s="14" t="s">
        <v>449</v>
      </c>
      <c r="N18" s="16"/>
    </row>
    <row r="19" ht="26.25" hidden="1" customHeight="1" spans="1:14">
      <c r="A19" s="14"/>
      <c r="B19" s="14"/>
      <c r="C19" s="14"/>
      <c r="D19" s="15"/>
      <c r="E19" s="14"/>
      <c r="F19" s="14"/>
      <c r="G19" s="14"/>
      <c r="H19" s="14" t="s">
        <v>483</v>
      </c>
      <c r="I19" s="14" t="s">
        <v>438</v>
      </c>
      <c r="J19" s="14" t="s">
        <v>446</v>
      </c>
      <c r="K19" s="14" t="s">
        <v>484</v>
      </c>
      <c r="L19" s="14" t="s">
        <v>448</v>
      </c>
      <c r="M19" s="14" t="s">
        <v>451</v>
      </c>
      <c r="N19" s="16"/>
    </row>
    <row r="20" ht="26.25" hidden="1" customHeight="1" spans="1:14">
      <c r="A20" s="14"/>
      <c r="B20" s="14"/>
      <c r="C20" s="14"/>
      <c r="D20" s="15"/>
      <c r="E20" s="14"/>
      <c r="F20" s="14"/>
      <c r="G20" s="14" t="s">
        <v>452</v>
      </c>
      <c r="H20" s="14" t="s">
        <v>485</v>
      </c>
      <c r="I20" s="14" t="s">
        <v>454</v>
      </c>
      <c r="J20" s="14"/>
      <c r="K20" s="14" t="s">
        <v>455</v>
      </c>
      <c r="L20" s="14"/>
      <c r="M20" s="14" t="s">
        <v>442</v>
      </c>
      <c r="N20" s="16"/>
    </row>
    <row r="21" ht="26.25" hidden="1" customHeight="1" spans="1:14">
      <c r="A21" s="14"/>
      <c r="B21" s="14"/>
      <c r="C21" s="14"/>
      <c r="D21" s="15"/>
      <c r="E21" s="14"/>
      <c r="F21" s="14"/>
      <c r="G21" s="14"/>
      <c r="H21" s="14" t="s">
        <v>486</v>
      </c>
      <c r="I21" s="14" t="s">
        <v>454</v>
      </c>
      <c r="J21" s="14"/>
      <c r="K21" s="14" t="s">
        <v>455</v>
      </c>
      <c r="L21" s="14"/>
      <c r="M21" s="14" t="s">
        <v>442</v>
      </c>
      <c r="N21" s="16"/>
    </row>
    <row r="22" ht="26.25" hidden="1" customHeight="1" spans="1:14">
      <c r="A22" s="14"/>
      <c r="B22" s="14"/>
      <c r="C22" s="14"/>
      <c r="D22" s="15"/>
      <c r="E22" s="14"/>
      <c r="F22" s="14"/>
      <c r="G22" s="14" t="s">
        <v>457</v>
      </c>
      <c r="H22" s="14" t="s">
        <v>487</v>
      </c>
      <c r="I22" s="14" t="s">
        <v>438</v>
      </c>
      <c r="J22" s="14" t="s">
        <v>439</v>
      </c>
      <c r="K22" s="14" t="s">
        <v>459</v>
      </c>
      <c r="L22" s="14" t="s">
        <v>460</v>
      </c>
      <c r="M22" s="14" t="s">
        <v>449</v>
      </c>
      <c r="N22" s="16"/>
    </row>
    <row r="23" ht="26.25" hidden="1" customHeight="1" spans="1:14">
      <c r="A23" s="14"/>
      <c r="B23" s="14"/>
      <c r="C23" s="14"/>
      <c r="D23" s="15"/>
      <c r="E23" s="14"/>
      <c r="F23" s="14"/>
      <c r="G23" s="14"/>
      <c r="H23" s="14" t="s">
        <v>488</v>
      </c>
      <c r="I23" s="14" t="s">
        <v>438</v>
      </c>
      <c r="J23" s="14" t="s">
        <v>439</v>
      </c>
      <c r="K23" s="14" t="s">
        <v>459</v>
      </c>
      <c r="L23" s="14" t="s">
        <v>460</v>
      </c>
      <c r="M23" s="14" t="s">
        <v>451</v>
      </c>
      <c r="N23" s="16"/>
    </row>
    <row r="24" ht="26.25" hidden="1" customHeight="1" spans="1:14">
      <c r="A24" s="14"/>
      <c r="B24" s="14"/>
      <c r="C24" s="14"/>
      <c r="D24" s="15"/>
      <c r="E24" s="14"/>
      <c r="F24" s="14" t="s">
        <v>462</v>
      </c>
      <c r="G24" s="14" t="s">
        <v>463</v>
      </c>
      <c r="H24" s="14" t="s">
        <v>489</v>
      </c>
      <c r="I24" s="14" t="s">
        <v>454</v>
      </c>
      <c r="J24" s="14"/>
      <c r="K24" s="14" t="s">
        <v>465</v>
      </c>
      <c r="L24" s="14"/>
      <c r="M24" s="14" t="s">
        <v>466</v>
      </c>
      <c r="N24" s="16"/>
    </row>
    <row r="25" ht="26.25" hidden="1" customHeight="1" spans="1:14">
      <c r="A25" s="14"/>
      <c r="B25" s="14"/>
      <c r="C25" s="14"/>
      <c r="D25" s="15"/>
      <c r="E25" s="14"/>
      <c r="F25" s="14"/>
      <c r="G25" s="14" t="s">
        <v>467</v>
      </c>
      <c r="H25" s="14" t="s">
        <v>490</v>
      </c>
      <c r="I25" s="14" t="s">
        <v>454</v>
      </c>
      <c r="J25" s="14"/>
      <c r="K25" s="14" t="s">
        <v>491</v>
      </c>
      <c r="L25" s="14"/>
      <c r="M25" s="14" t="s">
        <v>466</v>
      </c>
      <c r="N25" s="16"/>
    </row>
    <row r="26" ht="26.25" hidden="1" customHeight="1" spans="1:14">
      <c r="A26" s="14"/>
      <c r="B26" s="14"/>
      <c r="C26" s="14"/>
      <c r="D26" s="15"/>
      <c r="E26" s="14"/>
      <c r="F26" s="14" t="s">
        <v>470</v>
      </c>
      <c r="G26" s="14" t="s">
        <v>471</v>
      </c>
      <c r="H26" s="14" t="s">
        <v>492</v>
      </c>
      <c r="I26" s="14" t="s">
        <v>438</v>
      </c>
      <c r="J26" s="14" t="s">
        <v>446</v>
      </c>
      <c r="K26" s="14" t="s">
        <v>473</v>
      </c>
      <c r="L26" s="14" t="s">
        <v>460</v>
      </c>
      <c r="M26" s="14" t="s">
        <v>474</v>
      </c>
      <c r="N26" s="16"/>
    </row>
    <row r="27" ht="26.25" hidden="1" customHeight="1" spans="1:14">
      <c r="A27" s="14" t="s">
        <v>493</v>
      </c>
      <c r="B27" s="14" t="s">
        <v>301</v>
      </c>
      <c r="C27" s="14" t="s">
        <v>433</v>
      </c>
      <c r="D27" s="15">
        <v>2760000</v>
      </c>
      <c r="E27" s="14" t="s">
        <v>494</v>
      </c>
      <c r="F27" s="14" t="s">
        <v>435</v>
      </c>
      <c r="G27" s="14" t="s">
        <v>436</v>
      </c>
      <c r="H27" s="14" t="s">
        <v>495</v>
      </c>
      <c r="I27" s="14" t="s">
        <v>438</v>
      </c>
      <c r="J27" s="14" t="s">
        <v>439</v>
      </c>
      <c r="K27" s="14" t="s">
        <v>496</v>
      </c>
      <c r="L27" s="14" t="s">
        <v>497</v>
      </c>
      <c r="M27" s="14" t="s">
        <v>442</v>
      </c>
      <c r="N27" s="16"/>
    </row>
    <row r="28" ht="26.25" hidden="1" customHeight="1" spans="1:14">
      <c r="A28" s="14"/>
      <c r="B28" s="14"/>
      <c r="C28" s="14"/>
      <c r="D28" s="15"/>
      <c r="E28" s="14"/>
      <c r="F28" s="14"/>
      <c r="G28" s="14"/>
      <c r="H28" s="14" t="s">
        <v>498</v>
      </c>
      <c r="I28" s="14" t="s">
        <v>438</v>
      </c>
      <c r="J28" s="14" t="s">
        <v>439</v>
      </c>
      <c r="K28" s="14" t="s">
        <v>499</v>
      </c>
      <c r="L28" s="14" t="s">
        <v>441</v>
      </c>
      <c r="M28" s="14" t="s">
        <v>442</v>
      </c>
      <c r="N28" s="16"/>
    </row>
    <row r="29" ht="26.25" hidden="1" customHeight="1" spans="1:14">
      <c r="A29" s="14"/>
      <c r="B29" s="14"/>
      <c r="C29" s="14"/>
      <c r="D29" s="15"/>
      <c r="E29" s="14"/>
      <c r="F29" s="14"/>
      <c r="G29" s="14" t="s">
        <v>444</v>
      </c>
      <c r="H29" s="14" t="s">
        <v>500</v>
      </c>
      <c r="I29" s="14" t="s">
        <v>438</v>
      </c>
      <c r="J29" s="14" t="s">
        <v>446</v>
      </c>
      <c r="K29" s="14" t="s">
        <v>501</v>
      </c>
      <c r="L29" s="14" t="s">
        <v>448</v>
      </c>
      <c r="M29" s="14" t="s">
        <v>451</v>
      </c>
      <c r="N29" s="16"/>
    </row>
    <row r="30" ht="26.25" hidden="1" customHeight="1" spans="1:14">
      <c r="A30" s="14"/>
      <c r="B30" s="14"/>
      <c r="C30" s="14"/>
      <c r="D30" s="15"/>
      <c r="E30" s="14"/>
      <c r="F30" s="14"/>
      <c r="G30" s="14"/>
      <c r="H30" s="14" t="s">
        <v>502</v>
      </c>
      <c r="I30" s="14" t="s">
        <v>438</v>
      </c>
      <c r="J30" s="14" t="s">
        <v>439</v>
      </c>
      <c r="K30" s="14" t="s">
        <v>481</v>
      </c>
      <c r="L30" s="14" t="s">
        <v>482</v>
      </c>
      <c r="M30" s="14" t="s">
        <v>449</v>
      </c>
      <c r="N30" s="16"/>
    </row>
    <row r="31" ht="26.25" hidden="1" customHeight="1" spans="1:14">
      <c r="A31" s="14"/>
      <c r="B31" s="14"/>
      <c r="C31" s="14"/>
      <c r="D31" s="15"/>
      <c r="E31" s="14"/>
      <c r="F31" s="14"/>
      <c r="G31" s="14" t="s">
        <v>452</v>
      </c>
      <c r="H31" s="14" t="s">
        <v>503</v>
      </c>
      <c r="I31" s="14" t="s">
        <v>454</v>
      </c>
      <c r="J31" s="14"/>
      <c r="K31" s="14" t="s">
        <v>455</v>
      </c>
      <c r="L31" s="14"/>
      <c r="M31" s="14" t="s">
        <v>442</v>
      </c>
      <c r="N31" s="16"/>
    </row>
    <row r="32" ht="26.25" hidden="1" customHeight="1" spans="1:14">
      <c r="A32" s="14"/>
      <c r="B32" s="14"/>
      <c r="C32" s="14"/>
      <c r="D32" s="15"/>
      <c r="E32" s="14"/>
      <c r="F32" s="14"/>
      <c r="G32" s="14"/>
      <c r="H32" s="14" t="s">
        <v>504</v>
      </c>
      <c r="I32" s="14" t="s">
        <v>454</v>
      </c>
      <c r="J32" s="14"/>
      <c r="K32" s="14" t="s">
        <v>505</v>
      </c>
      <c r="L32" s="14"/>
      <c r="M32" s="14" t="s">
        <v>442</v>
      </c>
      <c r="N32" s="16"/>
    </row>
    <row r="33" ht="26.25" hidden="1" customHeight="1" spans="1:14">
      <c r="A33" s="14"/>
      <c r="B33" s="14"/>
      <c r="C33" s="14"/>
      <c r="D33" s="15"/>
      <c r="E33" s="14"/>
      <c r="F33" s="14"/>
      <c r="G33" s="14" t="s">
        <v>457</v>
      </c>
      <c r="H33" s="14" t="s">
        <v>506</v>
      </c>
      <c r="I33" s="14" t="s">
        <v>438</v>
      </c>
      <c r="J33" s="14" t="s">
        <v>439</v>
      </c>
      <c r="K33" s="14" t="s">
        <v>459</v>
      </c>
      <c r="L33" s="14" t="s">
        <v>460</v>
      </c>
      <c r="M33" s="14" t="s">
        <v>449</v>
      </c>
      <c r="N33" s="16"/>
    </row>
    <row r="34" ht="26.25" hidden="1" customHeight="1" spans="1:14">
      <c r="A34" s="14"/>
      <c r="B34" s="14"/>
      <c r="C34" s="14"/>
      <c r="D34" s="15"/>
      <c r="E34" s="14"/>
      <c r="F34" s="14"/>
      <c r="G34" s="14"/>
      <c r="H34" s="14" t="s">
        <v>507</v>
      </c>
      <c r="I34" s="14" t="s">
        <v>438</v>
      </c>
      <c r="J34" s="14" t="s">
        <v>439</v>
      </c>
      <c r="K34" s="14" t="s">
        <v>459</v>
      </c>
      <c r="L34" s="14" t="s">
        <v>460</v>
      </c>
      <c r="M34" s="14" t="s">
        <v>451</v>
      </c>
      <c r="N34" s="16"/>
    </row>
    <row r="35" ht="26.25" hidden="1" customHeight="1" spans="1:14">
      <c r="A35" s="14"/>
      <c r="B35" s="14"/>
      <c r="C35" s="14"/>
      <c r="D35" s="15"/>
      <c r="E35" s="14"/>
      <c r="F35" s="14" t="s">
        <v>462</v>
      </c>
      <c r="G35" s="14" t="s">
        <v>463</v>
      </c>
      <c r="H35" s="14" t="s">
        <v>508</v>
      </c>
      <c r="I35" s="14" t="s">
        <v>454</v>
      </c>
      <c r="J35" s="14"/>
      <c r="K35" s="14" t="s">
        <v>465</v>
      </c>
      <c r="L35" s="14"/>
      <c r="M35" s="14" t="s">
        <v>466</v>
      </c>
      <c r="N35" s="16"/>
    </row>
    <row r="36" ht="26.25" hidden="1" customHeight="1" spans="1:14">
      <c r="A36" s="14"/>
      <c r="B36" s="14"/>
      <c r="C36" s="14"/>
      <c r="D36" s="15"/>
      <c r="E36" s="14"/>
      <c r="F36" s="14"/>
      <c r="G36" s="14" t="s">
        <v>467</v>
      </c>
      <c r="H36" s="14" t="s">
        <v>509</v>
      </c>
      <c r="I36" s="14" t="s">
        <v>454</v>
      </c>
      <c r="J36" s="14"/>
      <c r="K36" s="14" t="s">
        <v>491</v>
      </c>
      <c r="L36" s="14"/>
      <c r="M36" s="14" t="s">
        <v>466</v>
      </c>
      <c r="N36" s="16"/>
    </row>
    <row r="37" ht="26.25" hidden="1" customHeight="1" spans="1:14">
      <c r="A37" s="14"/>
      <c r="B37" s="14"/>
      <c r="C37" s="14"/>
      <c r="D37" s="15"/>
      <c r="E37" s="14"/>
      <c r="F37" s="14" t="s">
        <v>470</v>
      </c>
      <c r="G37" s="14" t="s">
        <v>471</v>
      </c>
      <c r="H37" s="14" t="s">
        <v>510</v>
      </c>
      <c r="I37" s="14" t="s">
        <v>438</v>
      </c>
      <c r="J37" s="14" t="s">
        <v>446</v>
      </c>
      <c r="K37" s="14" t="s">
        <v>473</v>
      </c>
      <c r="L37" s="14" t="s">
        <v>460</v>
      </c>
      <c r="M37" s="14" t="s">
        <v>474</v>
      </c>
      <c r="N37" s="16"/>
    </row>
    <row r="38" ht="26.25" hidden="1" customHeight="1" spans="1:14">
      <c r="A38" s="14" t="s">
        <v>511</v>
      </c>
      <c r="B38" s="14" t="s">
        <v>301</v>
      </c>
      <c r="C38" s="14" t="s">
        <v>433</v>
      </c>
      <c r="D38" s="15">
        <v>899000</v>
      </c>
      <c r="E38" s="14" t="s">
        <v>512</v>
      </c>
      <c r="F38" s="14" t="s">
        <v>435</v>
      </c>
      <c r="G38" s="14" t="s">
        <v>436</v>
      </c>
      <c r="H38" s="14" t="s">
        <v>513</v>
      </c>
      <c r="I38" s="14" t="s">
        <v>438</v>
      </c>
      <c r="J38" s="14" t="s">
        <v>439</v>
      </c>
      <c r="K38" s="14" t="s">
        <v>514</v>
      </c>
      <c r="L38" s="14" t="s">
        <v>515</v>
      </c>
      <c r="M38" s="14" t="s">
        <v>481</v>
      </c>
      <c r="N38" s="16"/>
    </row>
    <row r="39" ht="26.25" hidden="1" customHeight="1" spans="1:14">
      <c r="A39" s="14"/>
      <c r="B39" s="14"/>
      <c r="C39" s="14"/>
      <c r="D39" s="15"/>
      <c r="E39" s="14"/>
      <c r="F39" s="14"/>
      <c r="G39" s="14"/>
      <c r="H39" s="14" t="s">
        <v>516</v>
      </c>
      <c r="I39" s="14" t="s">
        <v>438</v>
      </c>
      <c r="J39" s="14" t="s">
        <v>439</v>
      </c>
      <c r="K39" s="14" t="s">
        <v>517</v>
      </c>
      <c r="L39" s="14" t="s">
        <v>515</v>
      </c>
      <c r="M39" s="14" t="s">
        <v>518</v>
      </c>
      <c r="N39" s="16"/>
    </row>
    <row r="40" ht="26.25" hidden="1" customHeight="1" spans="1:14">
      <c r="A40" s="14"/>
      <c r="B40" s="14"/>
      <c r="C40" s="14"/>
      <c r="D40" s="15"/>
      <c r="E40" s="14"/>
      <c r="F40" s="14"/>
      <c r="G40" s="14"/>
      <c r="H40" s="14" t="s">
        <v>519</v>
      </c>
      <c r="I40" s="14" t="s">
        <v>520</v>
      </c>
      <c r="J40" s="14" t="s">
        <v>521</v>
      </c>
      <c r="K40" s="14" t="s">
        <v>522</v>
      </c>
      <c r="L40" s="14" t="s">
        <v>515</v>
      </c>
      <c r="M40" s="14" t="s">
        <v>481</v>
      </c>
      <c r="N40" s="16"/>
    </row>
    <row r="41" ht="26.25" hidden="1" customHeight="1" spans="1:14">
      <c r="A41" s="14"/>
      <c r="B41" s="14"/>
      <c r="C41" s="14"/>
      <c r="D41" s="15"/>
      <c r="E41" s="14"/>
      <c r="F41" s="14"/>
      <c r="G41" s="14" t="s">
        <v>444</v>
      </c>
      <c r="H41" s="14" t="s">
        <v>523</v>
      </c>
      <c r="I41" s="14" t="s">
        <v>438</v>
      </c>
      <c r="J41" s="14" t="s">
        <v>446</v>
      </c>
      <c r="K41" s="14" t="s">
        <v>524</v>
      </c>
      <c r="L41" s="14" t="s">
        <v>525</v>
      </c>
      <c r="M41" s="14" t="s">
        <v>451</v>
      </c>
      <c r="N41" s="16"/>
    </row>
    <row r="42" ht="26.25" hidden="1" customHeight="1" spans="1:14">
      <c r="A42" s="14"/>
      <c r="B42" s="14"/>
      <c r="C42" s="14"/>
      <c r="D42" s="15"/>
      <c r="E42" s="14"/>
      <c r="F42" s="14"/>
      <c r="G42" s="14"/>
      <c r="H42" s="14" t="s">
        <v>526</v>
      </c>
      <c r="I42" s="14" t="s">
        <v>438</v>
      </c>
      <c r="J42" s="14" t="s">
        <v>439</v>
      </c>
      <c r="K42" s="14" t="s">
        <v>451</v>
      </c>
      <c r="L42" s="14" t="s">
        <v>527</v>
      </c>
      <c r="M42" s="14" t="s">
        <v>449</v>
      </c>
      <c r="N42" s="16"/>
    </row>
    <row r="43" ht="26.25" hidden="1" customHeight="1" spans="1:14">
      <c r="A43" s="14"/>
      <c r="B43" s="14"/>
      <c r="C43" s="14"/>
      <c r="D43" s="15"/>
      <c r="E43" s="14"/>
      <c r="F43" s="14"/>
      <c r="G43" s="14" t="s">
        <v>452</v>
      </c>
      <c r="H43" s="14" t="s">
        <v>528</v>
      </c>
      <c r="I43" s="14" t="s">
        <v>454</v>
      </c>
      <c r="J43" s="14"/>
      <c r="K43" s="14" t="s">
        <v>455</v>
      </c>
      <c r="L43" s="14"/>
      <c r="M43" s="14" t="s">
        <v>442</v>
      </c>
      <c r="N43" s="16"/>
    </row>
    <row r="44" ht="26.25" hidden="1" customHeight="1" spans="1:14">
      <c r="A44" s="14"/>
      <c r="B44" s="14"/>
      <c r="C44" s="14"/>
      <c r="D44" s="15"/>
      <c r="E44" s="14"/>
      <c r="F44" s="14"/>
      <c r="G44" s="14"/>
      <c r="H44" s="14" t="s">
        <v>529</v>
      </c>
      <c r="I44" s="14" t="s">
        <v>454</v>
      </c>
      <c r="J44" s="14"/>
      <c r="K44" s="14" t="s">
        <v>455</v>
      </c>
      <c r="L44" s="14"/>
      <c r="M44" s="14" t="s">
        <v>442</v>
      </c>
      <c r="N44" s="16"/>
    </row>
    <row r="45" ht="26.25" hidden="1" customHeight="1" spans="1:14">
      <c r="A45" s="14"/>
      <c r="B45" s="14"/>
      <c r="C45" s="14"/>
      <c r="D45" s="15"/>
      <c r="E45" s="14"/>
      <c r="F45" s="14"/>
      <c r="G45" s="14" t="s">
        <v>457</v>
      </c>
      <c r="H45" s="14" t="s">
        <v>530</v>
      </c>
      <c r="I45" s="14" t="s">
        <v>438</v>
      </c>
      <c r="J45" s="14" t="s">
        <v>439</v>
      </c>
      <c r="K45" s="14" t="s">
        <v>459</v>
      </c>
      <c r="L45" s="14" t="s">
        <v>460</v>
      </c>
      <c r="M45" s="14" t="s">
        <v>449</v>
      </c>
      <c r="N45" s="16"/>
    </row>
    <row r="46" ht="26.25" hidden="1" customHeight="1" spans="1:14">
      <c r="A46" s="14"/>
      <c r="B46" s="14"/>
      <c r="C46" s="14"/>
      <c r="D46" s="15"/>
      <c r="E46" s="14"/>
      <c r="F46" s="14"/>
      <c r="G46" s="14"/>
      <c r="H46" s="14" t="s">
        <v>531</v>
      </c>
      <c r="I46" s="14" t="s">
        <v>438</v>
      </c>
      <c r="J46" s="14" t="s">
        <v>439</v>
      </c>
      <c r="K46" s="14" t="s">
        <v>459</v>
      </c>
      <c r="L46" s="14" t="s">
        <v>460</v>
      </c>
      <c r="M46" s="14" t="s">
        <v>451</v>
      </c>
      <c r="N46" s="16"/>
    </row>
    <row r="47" ht="26.25" hidden="1" customHeight="1" spans="1:14">
      <c r="A47" s="14"/>
      <c r="B47" s="14"/>
      <c r="C47" s="14"/>
      <c r="D47" s="15"/>
      <c r="E47" s="14"/>
      <c r="F47" s="14" t="s">
        <v>462</v>
      </c>
      <c r="G47" s="14" t="s">
        <v>463</v>
      </c>
      <c r="H47" s="14" t="s">
        <v>532</v>
      </c>
      <c r="I47" s="14" t="s">
        <v>454</v>
      </c>
      <c r="J47" s="14"/>
      <c r="K47" s="14" t="s">
        <v>465</v>
      </c>
      <c r="L47" s="14"/>
      <c r="M47" s="14" t="s">
        <v>466</v>
      </c>
      <c r="N47" s="16"/>
    </row>
    <row r="48" ht="26.25" hidden="1" customHeight="1" spans="1:14">
      <c r="A48" s="14"/>
      <c r="B48" s="14"/>
      <c r="C48" s="14"/>
      <c r="D48" s="15"/>
      <c r="E48" s="14"/>
      <c r="F48" s="14"/>
      <c r="G48" s="14" t="s">
        <v>467</v>
      </c>
      <c r="H48" s="14" t="s">
        <v>533</v>
      </c>
      <c r="I48" s="14" t="s">
        <v>454</v>
      </c>
      <c r="J48" s="14"/>
      <c r="K48" s="14" t="s">
        <v>469</v>
      </c>
      <c r="L48" s="14"/>
      <c r="M48" s="14" t="s">
        <v>466</v>
      </c>
      <c r="N48" s="16"/>
    </row>
    <row r="49" ht="26.25" hidden="1" customHeight="1" spans="1:14">
      <c r="A49" s="14"/>
      <c r="B49" s="14"/>
      <c r="C49" s="14"/>
      <c r="D49" s="15"/>
      <c r="E49" s="14"/>
      <c r="F49" s="14" t="s">
        <v>470</v>
      </c>
      <c r="G49" s="14" t="s">
        <v>471</v>
      </c>
      <c r="H49" s="14" t="s">
        <v>534</v>
      </c>
      <c r="I49" s="14" t="s">
        <v>438</v>
      </c>
      <c r="J49" s="14" t="s">
        <v>446</v>
      </c>
      <c r="K49" s="14" t="s">
        <v>473</v>
      </c>
      <c r="L49" s="14" t="s">
        <v>460</v>
      </c>
      <c r="M49" s="14" t="s">
        <v>474</v>
      </c>
      <c r="N49" s="16"/>
    </row>
    <row r="50" ht="26.25" hidden="1" customHeight="1" spans="1:14">
      <c r="A50" s="14" t="s">
        <v>535</v>
      </c>
      <c r="B50" s="14" t="s">
        <v>301</v>
      </c>
      <c r="C50" s="14" t="s">
        <v>433</v>
      </c>
      <c r="D50" s="15">
        <v>503000</v>
      </c>
      <c r="E50" s="14" t="s">
        <v>536</v>
      </c>
      <c r="F50" s="14" t="s">
        <v>435</v>
      </c>
      <c r="G50" s="14" t="s">
        <v>436</v>
      </c>
      <c r="H50" s="14" t="s">
        <v>537</v>
      </c>
      <c r="I50" s="14" t="s">
        <v>438</v>
      </c>
      <c r="J50" s="14" t="s">
        <v>446</v>
      </c>
      <c r="K50" s="14" t="s">
        <v>538</v>
      </c>
      <c r="L50" s="14" t="s">
        <v>539</v>
      </c>
      <c r="M50" s="14" t="s">
        <v>481</v>
      </c>
      <c r="N50" s="16"/>
    </row>
    <row r="51" ht="26.25" hidden="1" customHeight="1" spans="1:14">
      <c r="A51" s="14"/>
      <c r="B51" s="14"/>
      <c r="C51" s="14"/>
      <c r="D51" s="15"/>
      <c r="E51" s="14"/>
      <c r="F51" s="14"/>
      <c r="G51" s="14"/>
      <c r="H51" s="14" t="s">
        <v>540</v>
      </c>
      <c r="I51" s="14" t="s">
        <v>438</v>
      </c>
      <c r="J51" s="14" t="s">
        <v>446</v>
      </c>
      <c r="K51" s="14" t="s">
        <v>541</v>
      </c>
      <c r="L51" s="14" t="s">
        <v>539</v>
      </c>
      <c r="M51" s="14" t="s">
        <v>481</v>
      </c>
      <c r="N51" s="16"/>
    </row>
    <row r="52" ht="26.25" hidden="1" customHeight="1" spans="1:14">
      <c r="A52" s="14"/>
      <c r="B52" s="14"/>
      <c r="C52" s="14"/>
      <c r="D52" s="15"/>
      <c r="E52" s="14"/>
      <c r="F52" s="14"/>
      <c r="G52" s="14"/>
      <c r="H52" s="14" t="s">
        <v>542</v>
      </c>
      <c r="I52" s="14" t="s">
        <v>438</v>
      </c>
      <c r="J52" s="14" t="s">
        <v>446</v>
      </c>
      <c r="K52" s="14" t="s">
        <v>543</v>
      </c>
      <c r="L52" s="14" t="s">
        <v>539</v>
      </c>
      <c r="M52" s="14" t="s">
        <v>518</v>
      </c>
      <c r="N52" s="16"/>
    </row>
    <row r="53" ht="26.25" hidden="1" customHeight="1" spans="1:14">
      <c r="A53" s="14"/>
      <c r="B53" s="14"/>
      <c r="C53" s="14"/>
      <c r="D53" s="15"/>
      <c r="E53" s="14"/>
      <c r="F53" s="14"/>
      <c r="G53" s="14" t="s">
        <v>444</v>
      </c>
      <c r="H53" s="14" t="s">
        <v>544</v>
      </c>
      <c r="I53" s="14" t="s">
        <v>438</v>
      </c>
      <c r="J53" s="14" t="s">
        <v>446</v>
      </c>
      <c r="K53" s="14" t="s">
        <v>545</v>
      </c>
      <c r="L53" s="14" t="s">
        <v>448</v>
      </c>
      <c r="M53" s="14" t="s">
        <v>442</v>
      </c>
      <c r="N53" s="16"/>
    </row>
    <row r="54" ht="26.25" hidden="1" customHeight="1" spans="1:14">
      <c r="A54" s="14"/>
      <c r="B54" s="14"/>
      <c r="C54" s="14"/>
      <c r="D54" s="15"/>
      <c r="E54" s="14"/>
      <c r="F54" s="14"/>
      <c r="G54" s="14"/>
      <c r="H54" s="14" t="s">
        <v>546</v>
      </c>
      <c r="I54" s="14" t="s">
        <v>438</v>
      </c>
      <c r="J54" s="14" t="s">
        <v>446</v>
      </c>
      <c r="K54" s="14" t="s">
        <v>547</v>
      </c>
      <c r="L54" s="14" t="s">
        <v>448</v>
      </c>
      <c r="M54" s="14" t="s">
        <v>442</v>
      </c>
      <c r="N54" s="16"/>
    </row>
    <row r="55" ht="26.25" hidden="1" customHeight="1" spans="1:14">
      <c r="A55" s="14"/>
      <c r="B55" s="14"/>
      <c r="C55" s="14"/>
      <c r="D55" s="15"/>
      <c r="E55" s="14"/>
      <c r="F55" s="14"/>
      <c r="G55" s="14"/>
      <c r="H55" s="14" t="s">
        <v>548</v>
      </c>
      <c r="I55" s="14" t="s">
        <v>520</v>
      </c>
      <c r="J55" s="14" t="s">
        <v>521</v>
      </c>
      <c r="K55" s="14" t="s">
        <v>549</v>
      </c>
      <c r="L55" s="14" t="s">
        <v>448</v>
      </c>
      <c r="M55" s="14" t="s">
        <v>442</v>
      </c>
      <c r="N55" s="16"/>
    </row>
    <row r="56" ht="26.25" hidden="1" customHeight="1" spans="1:14">
      <c r="A56" s="14"/>
      <c r="B56" s="14"/>
      <c r="C56" s="14"/>
      <c r="D56" s="15"/>
      <c r="E56" s="14"/>
      <c r="F56" s="14"/>
      <c r="G56" s="14" t="s">
        <v>452</v>
      </c>
      <c r="H56" s="14" t="s">
        <v>550</v>
      </c>
      <c r="I56" s="14" t="s">
        <v>454</v>
      </c>
      <c r="J56" s="14"/>
      <c r="K56" s="14" t="s">
        <v>455</v>
      </c>
      <c r="L56" s="14"/>
      <c r="M56" s="14" t="s">
        <v>442</v>
      </c>
      <c r="N56" s="16"/>
    </row>
    <row r="57" ht="26.25" hidden="1" customHeight="1" spans="1:14">
      <c r="A57" s="14"/>
      <c r="B57" s="14"/>
      <c r="C57" s="14"/>
      <c r="D57" s="15"/>
      <c r="E57" s="14"/>
      <c r="F57" s="14"/>
      <c r="G57" s="14"/>
      <c r="H57" s="14" t="s">
        <v>551</v>
      </c>
      <c r="I57" s="14" t="s">
        <v>454</v>
      </c>
      <c r="J57" s="14"/>
      <c r="K57" s="14" t="s">
        <v>455</v>
      </c>
      <c r="L57" s="14"/>
      <c r="M57" s="14" t="s">
        <v>442</v>
      </c>
      <c r="N57" s="16"/>
    </row>
    <row r="58" ht="26.25" hidden="1" customHeight="1" spans="1:14">
      <c r="A58" s="14"/>
      <c r="B58" s="14"/>
      <c r="C58" s="14"/>
      <c r="D58" s="15"/>
      <c r="E58" s="14"/>
      <c r="F58" s="14"/>
      <c r="G58" s="14" t="s">
        <v>457</v>
      </c>
      <c r="H58" s="14" t="s">
        <v>552</v>
      </c>
      <c r="I58" s="14" t="s">
        <v>438</v>
      </c>
      <c r="J58" s="14" t="s">
        <v>439</v>
      </c>
      <c r="K58" s="14" t="s">
        <v>459</v>
      </c>
      <c r="L58" s="14" t="s">
        <v>460</v>
      </c>
      <c r="M58" s="14" t="s">
        <v>449</v>
      </c>
      <c r="N58" s="16"/>
    </row>
    <row r="59" ht="26.25" hidden="1" customHeight="1" spans="1:14">
      <c r="A59" s="14"/>
      <c r="B59" s="14"/>
      <c r="C59" s="14"/>
      <c r="D59" s="15"/>
      <c r="E59" s="14"/>
      <c r="F59" s="14"/>
      <c r="G59" s="14"/>
      <c r="H59" s="14" t="s">
        <v>553</v>
      </c>
      <c r="I59" s="14" t="s">
        <v>438</v>
      </c>
      <c r="J59" s="14" t="s">
        <v>439</v>
      </c>
      <c r="K59" s="14" t="s">
        <v>459</v>
      </c>
      <c r="L59" s="14" t="s">
        <v>460</v>
      </c>
      <c r="M59" s="14" t="s">
        <v>451</v>
      </c>
      <c r="N59" s="16"/>
    </row>
    <row r="60" ht="26.25" hidden="1" customHeight="1" spans="1:14">
      <c r="A60" s="14"/>
      <c r="B60" s="14"/>
      <c r="C60" s="14"/>
      <c r="D60" s="15"/>
      <c r="E60" s="14"/>
      <c r="F60" s="14" t="s">
        <v>462</v>
      </c>
      <c r="G60" s="14" t="s">
        <v>463</v>
      </c>
      <c r="H60" s="14" t="s">
        <v>554</v>
      </c>
      <c r="I60" s="14" t="s">
        <v>454</v>
      </c>
      <c r="J60" s="14"/>
      <c r="K60" s="14" t="s">
        <v>465</v>
      </c>
      <c r="L60" s="14"/>
      <c r="M60" s="14" t="s">
        <v>466</v>
      </c>
      <c r="N60" s="16"/>
    </row>
    <row r="61" ht="26.25" hidden="1" customHeight="1" spans="1:14">
      <c r="A61" s="14"/>
      <c r="B61" s="14"/>
      <c r="C61" s="14"/>
      <c r="D61" s="15"/>
      <c r="E61" s="14"/>
      <c r="F61" s="14"/>
      <c r="G61" s="14" t="s">
        <v>467</v>
      </c>
      <c r="H61" s="14" t="s">
        <v>468</v>
      </c>
      <c r="I61" s="14" t="s">
        <v>454</v>
      </c>
      <c r="J61" s="14"/>
      <c r="K61" s="14" t="s">
        <v>469</v>
      </c>
      <c r="L61" s="14"/>
      <c r="M61" s="14" t="s">
        <v>466</v>
      </c>
      <c r="N61" s="16"/>
    </row>
    <row r="62" ht="26.25" hidden="1" customHeight="1" spans="1:14">
      <c r="A62" s="14"/>
      <c r="B62" s="14"/>
      <c r="C62" s="14"/>
      <c r="D62" s="15"/>
      <c r="E62" s="14"/>
      <c r="F62" s="14" t="s">
        <v>470</v>
      </c>
      <c r="G62" s="14" t="s">
        <v>471</v>
      </c>
      <c r="H62" s="14" t="s">
        <v>472</v>
      </c>
      <c r="I62" s="14" t="s">
        <v>438</v>
      </c>
      <c r="J62" s="14" t="s">
        <v>446</v>
      </c>
      <c r="K62" s="14" t="s">
        <v>473</v>
      </c>
      <c r="L62" s="14" t="s">
        <v>460</v>
      </c>
      <c r="M62" s="14" t="s">
        <v>474</v>
      </c>
      <c r="N62" s="16"/>
    </row>
    <row r="63" ht="26.25" hidden="1" customHeight="1" spans="1:14">
      <c r="A63" s="14" t="s">
        <v>555</v>
      </c>
      <c r="B63" s="14" t="s">
        <v>301</v>
      </c>
      <c r="C63" s="14" t="s">
        <v>433</v>
      </c>
      <c r="D63" s="15">
        <v>117000</v>
      </c>
      <c r="E63" s="14" t="s">
        <v>556</v>
      </c>
      <c r="F63" s="14" t="s">
        <v>435</v>
      </c>
      <c r="G63" s="14" t="s">
        <v>436</v>
      </c>
      <c r="H63" s="14" t="s">
        <v>557</v>
      </c>
      <c r="I63" s="14" t="s">
        <v>438</v>
      </c>
      <c r="J63" s="14" t="s">
        <v>439</v>
      </c>
      <c r="K63" s="14" t="s">
        <v>558</v>
      </c>
      <c r="L63" s="14" t="s">
        <v>539</v>
      </c>
      <c r="M63" s="14" t="s">
        <v>481</v>
      </c>
      <c r="N63" s="16"/>
    </row>
    <row r="64" ht="26.25" hidden="1" customHeight="1" spans="1:14">
      <c r="A64" s="14"/>
      <c r="B64" s="14"/>
      <c r="C64" s="14"/>
      <c r="D64" s="15"/>
      <c r="E64" s="14"/>
      <c r="F64" s="14"/>
      <c r="G64" s="14"/>
      <c r="H64" s="14" t="s">
        <v>540</v>
      </c>
      <c r="I64" s="14" t="s">
        <v>438</v>
      </c>
      <c r="J64" s="14" t="s">
        <v>439</v>
      </c>
      <c r="K64" s="14" t="s">
        <v>541</v>
      </c>
      <c r="L64" s="14" t="s">
        <v>539</v>
      </c>
      <c r="M64" s="14" t="s">
        <v>481</v>
      </c>
      <c r="N64" s="16"/>
    </row>
    <row r="65" ht="26.25" hidden="1" customHeight="1" spans="1:14">
      <c r="A65" s="14"/>
      <c r="B65" s="14"/>
      <c r="C65" s="14"/>
      <c r="D65" s="15"/>
      <c r="E65" s="14"/>
      <c r="F65" s="14"/>
      <c r="G65" s="14"/>
      <c r="H65" s="14" t="s">
        <v>542</v>
      </c>
      <c r="I65" s="14" t="s">
        <v>438</v>
      </c>
      <c r="J65" s="14" t="s">
        <v>439</v>
      </c>
      <c r="K65" s="14" t="s">
        <v>543</v>
      </c>
      <c r="L65" s="14" t="s">
        <v>539</v>
      </c>
      <c r="M65" s="14" t="s">
        <v>518</v>
      </c>
      <c r="N65" s="16"/>
    </row>
    <row r="66" ht="26.25" hidden="1" customHeight="1" spans="1:14">
      <c r="A66" s="14"/>
      <c r="B66" s="14"/>
      <c r="C66" s="14"/>
      <c r="D66" s="15"/>
      <c r="E66" s="14"/>
      <c r="F66" s="14"/>
      <c r="G66" s="14" t="s">
        <v>444</v>
      </c>
      <c r="H66" s="14" t="s">
        <v>559</v>
      </c>
      <c r="I66" s="14" t="s">
        <v>438</v>
      </c>
      <c r="J66" s="14" t="s">
        <v>446</v>
      </c>
      <c r="K66" s="14" t="s">
        <v>560</v>
      </c>
      <c r="L66" s="14" t="s">
        <v>448</v>
      </c>
      <c r="M66" s="14" t="s">
        <v>442</v>
      </c>
      <c r="N66" s="16"/>
    </row>
    <row r="67" ht="26.25" hidden="1" customHeight="1" spans="1:14">
      <c r="A67" s="14"/>
      <c r="B67" s="14"/>
      <c r="C67" s="14"/>
      <c r="D67" s="15"/>
      <c r="E67" s="14"/>
      <c r="F67" s="14"/>
      <c r="G67" s="14"/>
      <c r="H67" s="14" t="s">
        <v>546</v>
      </c>
      <c r="I67" s="14" t="s">
        <v>438</v>
      </c>
      <c r="J67" s="14" t="s">
        <v>446</v>
      </c>
      <c r="K67" s="14" t="s">
        <v>561</v>
      </c>
      <c r="L67" s="14" t="s">
        <v>448</v>
      </c>
      <c r="M67" s="14" t="s">
        <v>442</v>
      </c>
      <c r="N67" s="16"/>
    </row>
    <row r="68" ht="26.25" hidden="1" customHeight="1" spans="1:14">
      <c r="A68" s="14"/>
      <c r="B68" s="14"/>
      <c r="C68" s="14"/>
      <c r="D68" s="15"/>
      <c r="E68" s="14"/>
      <c r="F68" s="14"/>
      <c r="G68" s="14"/>
      <c r="H68" s="14" t="s">
        <v>548</v>
      </c>
      <c r="I68" s="14" t="s">
        <v>438</v>
      </c>
      <c r="J68" s="14" t="s">
        <v>446</v>
      </c>
      <c r="K68" s="14" t="s">
        <v>562</v>
      </c>
      <c r="L68" s="14" t="s">
        <v>448</v>
      </c>
      <c r="M68" s="14" t="s">
        <v>442</v>
      </c>
      <c r="N68" s="16"/>
    </row>
    <row r="69" ht="26.25" hidden="1" customHeight="1" spans="1:14">
      <c r="A69" s="14"/>
      <c r="B69" s="14"/>
      <c r="C69" s="14"/>
      <c r="D69" s="15"/>
      <c r="E69" s="14"/>
      <c r="F69" s="14"/>
      <c r="G69" s="14" t="s">
        <v>452</v>
      </c>
      <c r="H69" s="14" t="s">
        <v>563</v>
      </c>
      <c r="I69" s="14" t="s">
        <v>454</v>
      </c>
      <c r="J69" s="14"/>
      <c r="K69" s="14" t="s">
        <v>455</v>
      </c>
      <c r="L69" s="14"/>
      <c r="M69" s="14" t="s">
        <v>442</v>
      </c>
      <c r="N69" s="16"/>
    </row>
    <row r="70" ht="26.25" hidden="1" customHeight="1" spans="1:14">
      <c r="A70" s="14"/>
      <c r="B70" s="14"/>
      <c r="C70" s="14"/>
      <c r="D70" s="15"/>
      <c r="E70" s="14"/>
      <c r="F70" s="14"/>
      <c r="G70" s="14"/>
      <c r="H70" s="14" t="s">
        <v>564</v>
      </c>
      <c r="I70" s="14" t="s">
        <v>454</v>
      </c>
      <c r="J70" s="14"/>
      <c r="K70" s="14" t="s">
        <v>455</v>
      </c>
      <c r="L70" s="14"/>
      <c r="M70" s="14" t="s">
        <v>442</v>
      </c>
      <c r="N70" s="16"/>
    </row>
    <row r="71" ht="26.25" hidden="1" customHeight="1" spans="1:14">
      <c r="A71" s="14"/>
      <c r="B71" s="14"/>
      <c r="C71" s="14"/>
      <c r="D71" s="15"/>
      <c r="E71" s="14"/>
      <c r="F71" s="14"/>
      <c r="G71" s="14" t="s">
        <v>457</v>
      </c>
      <c r="H71" s="14" t="s">
        <v>565</v>
      </c>
      <c r="I71" s="14" t="s">
        <v>438</v>
      </c>
      <c r="J71" s="14" t="s">
        <v>439</v>
      </c>
      <c r="K71" s="14" t="s">
        <v>459</v>
      </c>
      <c r="L71" s="14" t="s">
        <v>460</v>
      </c>
      <c r="M71" s="14" t="s">
        <v>449</v>
      </c>
      <c r="N71" s="16"/>
    </row>
    <row r="72" ht="26.25" hidden="1" customHeight="1" spans="1:14">
      <c r="A72" s="14"/>
      <c r="B72" s="14"/>
      <c r="C72" s="14"/>
      <c r="D72" s="15"/>
      <c r="E72" s="14"/>
      <c r="F72" s="14"/>
      <c r="G72" s="14"/>
      <c r="H72" s="14" t="s">
        <v>566</v>
      </c>
      <c r="I72" s="14" t="s">
        <v>438</v>
      </c>
      <c r="J72" s="14" t="s">
        <v>439</v>
      </c>
      <c r="K72" s="14" t="s">
        <v>459</v>
      </c>
      <c r="L72" s="14" t="s">
        <v>460</v>
      </c>
      <c r="M72" s="14" t="s">
        <v>451</v>
      </c>
      <c r="N72" s="16"/>
    </row>
    <row r="73" ht="26.25" hidden="1" customHeight="1" spans="1:14">
      <c r="A73" s="14"/>
      <c r="B73" s="14"/>
      <c r="C73" s="14"/>
      <c r="D73" s="15"/>
      <c r="E73" s="14"/>
      <c r="F73" s="14" t="s">
        <v>462</v>
      </c>
      <c r="G73" s="14" t="s">
        <v>463</v>
      </c>
      <c r="H73" s="14" t="s">
        <v>567</v>
      </c>
      <c r="I73" s="14" t="s">
        <v>454</v>
      </c>
      <c r="J73" s="14"/>
      <c r="K73" s="14" t="s">
        <v>465</v>
      </c>
      <c r="L73" s="14"/>
      <c r="M73" s="14" t="s">
        <v>466</v>
      </c>
      <c r="N73" s="16"/>
    </row>
    <row r="74" ht="26.25" hidden="1" customHeight="1" spans="1:14">
      <c r="A74" s="14"/>
      <c r="B74" s="14"/>
      <c r="C74" s="14"/>
      <c r="D74" s="15"/>
      <c r="E74" s="14"/>
      <c r="F74" s="14"/>
      <c r="G74" s="14" t="s">
        <v>467</v>
      </c>
      <c r="H74" s="14" t="s">
        <v>468</v>
      </c>
      <c r="I74" s="14" t="s">
        <v>454</v>
      </c>
      <c r="J74" s="14"/>
      <c r="K74" s="14" t="s">
        <v>469</v>
      </c>
      <c r="L74" s="14"/>
      <c r="M74" s="14" t="s">
        <v>466</v>
      </c>
      <c r="N74" s="16"/>
    </row>
    <row r="75" ht="26.25" hidden="1" customHeight="1" spans="1:14">
      <c r="A75" s="14"/>
      <c r="B75" s="14"/>
      <c r="C75" s="14"/>
      <c r="D75" s="15"/>
      <c r="E75" s="14"/>
      <c r="F75" s="14" t="s">
        <v>470</v>
      </c>
      <c r="G75" s="14" t="s">
        <v>471</v>
      </c>
      <c r="H75" s="14" t="s">
        <v>472</v>
      </c>
      <c r="I75" s="14" t="s">
        <v>438</v>
      </c>
      <c r="J75" s="14" t="s">
        <v>446</v>
      </c>
      <c r="K75" s="14" t="s">
        <v>473</v>
      </c>
      <c r="L75" s="14" t="s">
        <v>460</v>
      </c>
      <c r="M75" s="14" t="s">
        <v>474</v>
      </c>
      <c r="N75" s="16"/>
    </row>
    <row r="76" ht="26.25" hidden="1" customHeight="1" spans="1:14">
      <c r="A76" s="14" t="s">
        <v>568</v>
      </c>
      <c r="B76" s="14" t="s">
        <v>301</v>
      </c>
      <c r="C76" s="14" t="s">
        <v>569</v>
      </c>
      <c r="D76" s="15">
        <v>45528</v>
      </c>
      <c r="E76" s="14" t="s">
        <v>570</v>
      </c>
      <c r="F76" s="14" t="s">
        <v>435</v>
      </c>
      <c r="G76" s="14" t="s">
        <v>444</v>
      </c>
      <c r="H76" s="14" t="s">
        <v>571</v>
      </c>
      <c r="I76" s="14" t="s">
        <v>520</v>
      </c>
      <c r="J76" s="14" t="s">
        <v>521</v>
      </c>
      <c r="K76" s="14" t="s">
        <v>474</v>
      </c>
      <c r="L76" s="14" t="s">
        <v>572</v>
      </c>
      <c r="M76" s="14" t="s">
        <v>573</v>
      </c>
      <c r="N76" s="16"/>
    </row>
    <row r="77" ht="26.25" hidden="1" customHeight="1" spans="1:14">
      <c r="A77" s="14"/>
      <c r="B77" s="14"/>
      <c r="C77" s="14"/>
      <c r="D77" s="15"/>
      <c r="E77" s="14"/>
      <c r="F77" s="14"/>
      <c r="G77" s="14"/>
      <c r="H77" s="14" t="s">
        <v>574</v>
      </c>
      <c r="I77" s="14" t="s">
        <v>438</v>
      </c>
      <c r="J77" s="14" t="s">
        <v>439</v>
      </c>
      <c r="K77" s="14" t="s">
        <v>459</v>
      </c>
      <c r="L77" s="14" t="s">
        <v>575</v>
      </c>
      <c r="M77" s="14" t="s">
        <v>573</v>
      </c>
      <c r="N77" s="16"/>
    </row>
    <row r="78" ht="26.25" hidden="1" customHeight="1" spans="1:14">
      <c r="A78" s="14"/>
      <c r="B78" s="14"/>
      <c r="C78" s="14"/>
      <c r="D78" s="15"/>
      <c r="E78" s="14"/>
      <c r="F78" s="14"/>
      <c r="G78" s="14" t="s">
        <v>452</v>
      </c>
      <c r="H78" s="14" t="s">
        <v>576</v>
      </c>
      <c r="I78" s="14" t="s">
        <v>438</v>
      </c>
      <c r="J78" s="14" t="s">
        <v>439</v>
      </c>
      <c r="K78" s="14" t="s">
        <v>459</v>
      </c>
      <c r="L78" s="14" t="s">
        <v>575</v>
      </c>
      <c r="M78" s="14" t="s">
        <v>573</v>
      </c>
      <c r="N78" s="16"/>
    </row>
    <row r="79" ht="26.25" hidden="1" customHeight="1" spans="1:14">
      <c r="A79" s="14"/>
      <c r="B79" s="14"/>
      <c r="C79" s="14"/>
      <c r="D79" s="15"/>
      <c r="E79" s="14"/>
      <c r="F79" s="14" t="s">
        <v>462</v>
      </c>
      <c r="G79" s="14" t="s">
        <v>577</v>
      </c>
      <c r="H79" s="14" t="s">
        <v>578</v>
      </c>
      <c r="I79" s="14" t="s">
        <v>520</v>
      </c>
      <c r="J79" s="14" t="s">
        <v>521</v>
      </c>
      <c r="K79" s="14" t="s">
        <v>442</v>
      </c>
      <c r="L79" s="14" t="s">
        <v>575</v>
      </c>
      <c r="M79" s="14" t="s">
        <v>573</v>
      </c>
      <c r="N79" s="16"/>
    </row>
    <row r="80" ht="26.25" hidden="1" customHeight="1" spans="1:14">
      <c r="A80" s="14" t="s">
        <v>579</v>
      </c>
      <c r="B80" s="14" t="s">
        <v>301</v>
      </c>
      <c r="C80" s="14" t="s">
        <v>569</v>
      </c>
      <c r="D80" s="15">
        <v>245907.84</v>
      </c>
      <c r="E80" s="14" t="s">
        <v>570</v>
      </c>
      <c r="F80" s="14" t="s">
        <v>435</v>
      </c>
      <c r="G80" s="14" t="s">
        <v>444</v>
      </c>
      <c r="H80" s="14" t="s">
        <v>571</v>
      </c>
      <c r="I80" s="14" t="s">
        <v>520</v>
      </c>
      <c r="J80" s="14" t="s">
        <v>521</v>
      </c>
      <c r="K80" s="14" t="s">
        <v>474</v>
      </c>
      <c r="L80" s="14" t="s">
        <v>572</v>
      </c>
      <c r="M80" s="14" t="s">
        <v>573</v>
      </c>
      <c r="N80" s="16"/>
    </row>
    <row r="81" ht="26.25" hidden="1" customHeight="1" spans="1:14">
      <c r="A81" s="14"/>
      <c r="B81" s="14"/>
      <c r="C81" s="14"/>
      <c r="D81" s="15"/>
      <c r="E81" s="14"/>
      <c r="F81" s="14"/>
      <c r="G81" s="14"/>
      <c r="H81" s="14" t="s">
        <v>574</v>
      </c>
      <c r="I81" s="14" t="s">
        <v>438</v>
      </c>
      <c r="J81" s="14" t="s">
        <v>439</v>
      </c>
      <c r="K81" s="14" t="s">
        <v>459</v>
      </c>
      <c r="L81" s="14" t="s">
        <v>575</v>
      </c>
      <c r="M81" s="14" t="s">
        <v>573</v>
      </c>
      <c r="N81" s="16"/>
    </row>
    <row r="82" ht="26.25" hidden="1" customHeight="1" spans="1:14">
      <c r="A82" s="14"/>
      <c r="B82" s="14"/>
      <c r="C82" s="14"/>
      <c r="D82" s="15"/>
      <c r="E82" s="14"/>
      <c r="F82" s="14"/>
      <c r="G82" s="14" t="s">
        <v>452</v>
      </c>
      <c r="H82" s="14" t="s">
        <v>576</v>
      </c>
      <c r="I82" s="14" t="s">
        <v>438</v>
      </c>
      <c r="J82" s="14" t="s">
        <v>439</v>
      </c>
      <c r="K82" s="14" t="s">
        <v>459</v>
      </c>
      <c r="L82" s="14" t="s">
        <v>575</v>
      </c>
      <c r="M82" s="14" t="s">
        <v>573</v>
      </c>
      <c r="N82" s="16"/>
    </row>
    <row r="83" ht="26.25" hidden="1" customHeight="1" spans="1:14">
      <c r="A83" s="14"/>
      <c r="B83" s="14"/>
      <c r="C83" s="14"/>
      <c r="D83" s="15"/>
      <c r="E83" s="14"/>
      <c r="F83" s="14" t="s">
        <v>462</v>
      </c>
      <c r="G83" s="14" t="s">
        <v>577</v>
      </c>
      <c r="H83" s="14" t="s">
        <v>578</v>
      </c>
      <c r="I83" s="14" t="s">
        <v>520</v>
      </c>
      <c r="J83" s="14" t="s">
        <v>521</v>
      </c>
      <c r="K83" s="14" t="s">
        <v>442</v>
      </c>
      <c r="L83" s="14" t="s">
        <v>575</v>
      </c>
      <c r="M83" s="14" t="s">
        <v>573</v>
      </c>
      <c r="N83" s="16"/>
    </row>
    <row r="84" ht="26.25" hidden="1" customHeight="1" spans="1:14">
      <c r="A84" s="14" t="s">
        <v>580</v>
      </c>
      <c r="B84" s="14" t="s">
        <v>301</v>
      </c>
      <c r="C84" s="14" t="s">
        <v>569</v>
      </c>
      <c r="D84" s="15">
        <v>28350</v>
      </c>
      <c r="E84" s="14" t="s">
        <v>570</v>
      </c>
      <c r="F84" s="14" t="s">
        <v>435</v>
      </c>
      <c r="G84" s="14" t="s">
        <v>444</v>
      </c>
      <c r="H84" s="14" t="s">
        <v>571</v>
      </c>
      <c r="I84" s="14" t="s">
        <v>520</v>
      </c>
      <c r="J84" s="14" t="s">
        <v>521</v>
      </c>
      <c r="K84" s="14" t="s">
        <v>474</v>
      </c>
      <c r="L84" s="14" t="s">
        <v>572</v>
      </c>
      <c r="M84" s="14" t="s">
        <v>573</v>
      </c>
      <c r="N84" s="16"/>
    </row>
    <row r="85" ht="26.25" hidden="1" customHeight="1" spans="1:14">
      <c r="A85" s="14"/>
      <c r="B85" s="14"/>
      <c r="C85" s="14"/>
      <c r="D85" s="15"/>
      <c r="E85" s="14"/>
      <c r="F85" s="14"/>
      <c r="G85" s="14"/>
      <c r="H85" s="14" t="s">
        <v>574</v>
      </c>
      <c r="I85" s="14" t="s">
        <v>438</v>
      </c>
      <c r="J85" s="14" t="s">
        <v>439</v>
      </c>
      <c r="K85" s="14" t="s">
        <v>459</v>
      </c>
      <c r="L85" s="14" t="s">
        <v>575</v>
      </c>
      <c r="M85" s="14" t="s">
        <v>573</v>
      </c>
      <c r="N85" s="16"/>
    </row>
    <row r="86" ht="26.25" hidden="1" customHeight="1" spans="1:14">
      <c r="A86" s="14"/>
      <c r="B86" s="14"/>
      <c r="C86" s="14"/>
      <c r="D86" s="15"/>
      <c r="E86" s="14"/>
      <c r="F86" s="14"/>
      <c r="G86" s="14" t="s">
        <v>452</v>
      </c>
      <c r="H86" s="14" t="s">
        <v>576</v>
      </c>
      <c r="I86" s="14" t="s">
        <v>438</v>
      </c>
      <c r="J86" s="14" t="s">
        <v>439</v>
      </c>
      <c r="K86" s="14" t="s">
        <v>459</v>
      </c>
      <c r="L86" s="14" t="s">
        <v>575</v>
      </c>
      <c r="M86" s="14" t="s">
        <v>573</v>
      </c>
      <c r="N86" s="16"/>
    </row>
    <row r="87" ht="26.25" hidden="1" customHeight="1" spans="1:14">
      <c r="A87" s="14"/>
      <c r="B87" s="14"/>
      <c r="C87" s="14"/>
      <c r="D87" s="15"/>
      <c r="E87" s="14"/>
      <c r="F87" s="14" t="s">
        <v>462</v>
      </c>
      <c r="G87" s="14" t="s">
        <v>577</v>
      </c>
      <c r="H87" s="14" t="s">
        <v>578</v>
      </c>
      <c r="I87" s="14" t="s">
        <v>520</v>
      </c>
      <c r="J87" s="14" t="s">
        <v>521</v>
      </c>
      <c r="K87" s="14" t="s">
        <v>442</v>
      </c>
      <c r="L87" s="14" t="s">
        <v>575</v>
      </c>
      <c r="M87" s="14" t="s">
        <v>573</v>
      </c>
      <c r="N87" s="16"/>
    </row>
    <row r="88" ht="26.25" hidden="1" customHeight="1" spans="1:14">
      <c r="A88" s="14" t="s">
        <v>581</v>
      </c>
      <c r="B88" s="14" t="s">
        <v>301</v>
      </c>
      <c r="C88" s="14" t="s">
        <v>569</v>
      </c>
      <c r="D88" s="15">
        <v>209460</v>
      </c>
      <c r="E88" s="14" t="s">
        <v>570</v>
      </c>
      <c r="F88" s="14" t="s">
        <v>435</v>
      </c>
      <c r="G88" s="14" t="s">
        <v>444</v>
      </c>
      <c r="H88" s="14" t="s">
        <v>571</v>
      </c>
      <c r="I88" s="14" t="s">
        <v>520</v>
      </c>
      <c r="J88" s="14" t="s">
        <v>521</v>
      </c>
      <c r="K88" s="14" t="s">
        <v>474</v>
      </c>
      <c r="L88" s="14" t="s">
        <v>572</v>
      </c>
      <c r="M88" s="14" t="s">
        <v>573</v>
      </c>
      <c r="N88" s="16"/>
    </row>
    <row r="89" ht="26.25" hidden="1" customHeight="1" spans="1:14">
      <c r="A89" s="14"/>
      <c r="B89" s="14"/>
      <c r="C89" s="14"/>
      <c r="D89" s="15"/>
      <c r="E89" s="14"/>
      <c r="F89" s="14"/>
      <c r="G89" s="14"/>
      <c r="H89" s="14" t="s">
        <v>574</v>
      </c>
      <c r="I89" s="14" t="s">
        <v>438</v>
      </c>
      <c r="J89" s="14" t="s">
        <v>439</v>
      </c>
      <c r="K89" s="14" t="s">
        <v>459</v>
      </c>
      <c r="L89" s="14" t="s">
        <v>575</v>
      </c>
      <c r="M89" s="14" t="s">
        <v>573</v>
      </c>
      <c r="N89" s="16"/>
    </row>
    <row r="90" ht="26.25" hidden="1" customHeight="1" spans="1:14">
      <c r="A90" s="14"/>
      <c r="B90" s="14"/>
      <c r="C90" s="14"/>
      <c r="D90" s="15"/>
      <c r="E90" s="14"/>
      <c r="F90" s="14"/>
      <c r="G90" s="14" t="s">
        <v>452</v>
      </c>
      <c r="H90" s="14" t="s">
        <v>576</v>
      </c>
      <c r="I90" s="14" t="s">
        <v>438</v>
      </c>
      <c r="J90" s="14" t="s">
        <v>439</v>
      </c>
      <c r="K90" s="14" t="s">
        <v>459</v>
      </c>
      <c r="L90" s="14" t="s">
        <v>575</v>
      </c>
      <c r="M90" s="14" t="s">
        <v>573</v>
      </c>
      <c r="N90" s="16"/>
    </row>
    <row r="91" ht="26.25" hidden="1" customHeight="1" spans="1:14">
      <c r="A91" s="14"/>
      <c r="B91" s="14"/>
      <c r="C91" s="14"/>
      <c r="D91" s="15"/>
      <c r="E91" s="14"/>
      <c r="F91" s="14" t="s">
        <v>462</v>
      </c>
      <c r="G91" s="14" t="s">
        <v>577</v>
      </c>
      <c r="H91" s="14" t="s">
        <v>578</v>
      </c>
      <c r="I91" s="14" t="s">
        <v>520</v>
      </c>
      <c r="J91" s="14" t="s">
        <v>521</v>
      </c>
      <c r="K91" s="14" t="s">
        <v>442</v>
      </c>
      <c r="L91" s="14" t="s">
        <v>575</v>
      </c>
      <c r="M91" s="14" t="s">
        <v>573</v>
      </c>
      <c r="N91" s="16"/>
    </row>
    <row r="92" ht="26.25" hidden="1" customHeight="1" spans="1:14">
      <c r="A92" s="14" t="s">
        <v>582</v>
      </c>
      <c r="B92" s="14" t="s">
        <v>301</v>
      </c>
      <c r="C92" s="14" t="s">
        <v>569</v>
      </c>
      <c r="D92" s="15">
        <v>71868</v>
      </c>
      <c r="E92" s="14" t="s">
        <v>570</v>
      </c>
      <c r="F92" s="14" t="s">
        <v>435</v>
      </c>
      <c r="G92" s="14" t="s">
        <v>444</v>
      </c>
      <c r="H92" s="14" t="s">
        <v>571</v>
      </c>
      <c r="I92" s="14" t="s">
        <v>520</v>
      </c>
      <c r="J92" s="14" t="s">
        <v>521</v>
      </c>
      <c r="K92" s="14" t="s">
        <v>474</v>
      </c>
      <c r="L92" s="14" t="s">
        <v>572</v>
      </c>
      <c r="M92" s="14" t="s">
        <v>573</v>
      </c>
      <c r="N92" s="16"/>
    </row>
    <row r="93" ht="26.25" hidden="1" customHeight="1" spans="1:14">
      <c r="A93" s="14"/>
      <c r="B93" s="14"/>
      <c r="C93" s="14"/>
      <c r="D93" s="15"/>
      <c r="E93" s="14"/>
      <c r="F93" s="14"/>
      <c r="G93" s="14"/>
      <c r="H93" s="14" t="s">
        <v>574</v>
      </c>
      <c r="I93" s="14" t="s">
        <v>438</v>
      </c>
      <c r="J93" s="14" t="s">
        <v>439</v>
      </c>
      <c r="K93" s="14" t="s">
        <v>459</v>
      </c>
      <c r="L93" s="14" t="s">
        <v>575</v>
      </c>
      <c r="M93" s="14" t="s">
        <v>573</v>
      </c>
      <c r="N93" s="16"/>
    </row>
    <row r="94" ht="26.25" hidden="1" customHeight="1" spans="1:14">
      <c r="A94" s="14"/>
      <c r="B94" s="14"/>
      <c r="C94" s="14"/>
      <c r="D94" s="15"/>
      <c r="E94" s="14"/>
      <c r="F94" s="14"/>
      <c r="G94" s="14" t="s">
        <v>452</v>
      </c>
      <c r="H94" s="14" t="s">
        <v>576</v>
      </c>
      <c r="I94" s="14" t="s">
        <v>438</v>
      </c>
      <c r="J94" s="14" t="s">
        <v>439</v>
      </c>
      <c r="K94" s="14" t="s">
        <v>459</v>
      </c>
      <c r="L94" s="14" t="s">
        <v>575</v>
      </c>
      <c r="M94" s="14" t="s">
        <v>573</v>
      </c>
      <c r="N94" s="16"/>
    </row>
    <row r="95" ht="26.25" hidden="1" customHeight="1" spans="1:14">
      <c r="A95" s="14"/>
      <c r="B95" s="14"/>
      <c r="C95" s="14"/>
      <c r="D95" s="15"/>
      <c r="E95" s="14"/>
      <c r="F95" s="14" t="s">
        <v>462</v>
      </c>
      <c r="G95" s="14" t="s">
        <v>577</v>
      </c>
      <c r="H95" s="14" t="s">
        <v>578</v>
      </c>
      <c r="I95" s="14" t="s">
        <v>520</v>
      </c>
      <c r="J95" s="14" t="s">
        <v>521</v>
      </c>
      <c r="K95" s="14" t="s">
        <v>442</v>
      </c>
      <c r="L95" s="14" t="s">
        <v>575</v>
      </c>
      <c r="M95" s="14" t="s">
        <v>573</v>
      </c>
      <c r="N95" s="16"/>
    </row>
    <row r="96" ht="26.25" hidden="1" customHeight="1" spans="1:14">
      <c r="A96" s="14" t="s">
        <v>583</v>
      </c>
      <c r="B96" s="14" t="s">
        <v>301</v>
      </c>
      <c r="C96" s="14" t="s">
        <v>569</v>
      </c>
      <c r="D96" s="15">
        <v>3120</v>
      </c>
      <c r="E96" s="14" t="s">
        <v>570</v>
      </c>
      <c r="F96" s="14" t="s">
        <v>435</v>
      </c>
      <c r="G96" s="14" t="s">
        <v>444</v>
      </c>
      <c r="H96" s="14" t="s">
        <v>571</v>
      </c>
      <c r="I96" s="14" t="s">
        <v>520</v>
      </c>
      <c r="J96" s="14" t="s">
        <v>521</v>
      </c>
      <c r="K96" s="14" t="s">
        <v>474</v>
      </c>
      <c r="L96" s="14" t="s">
        <v>572</v>
      </c>
      <c r="M96" s="14" t="s">
        <v>573</v>
      </c>
      <c r="N96" s="16"/>
    </row>
    <row r="97" ht="26.25" hidden="1" customHeight="1" spans="1:14">
      <c r="A97" s="14"/>
      <c r="B97" s="14"/>
      <c r="C97" s="14"/>
      <c r="D97" s="15"/>
      <c r="E97" s="14"/>
      <c r="F97" s="14"/>
      <c r="G97" s="14"/>
      <c r="H97" s="14" t="s">
        <v>574</v>
      </c>
      <c r="I97" s="14" t="s">
        <v>438</v>
      </c>
      <c r="J97" s="14" t="s">
        <v>439</v>
      </c>
      <c r="K97" s="14" t="s">
        <v>459</v>
      </c>
      <c r="L97" s="14" t="s">
        <v>575</v>
      </c>
      <c r="M97" s="14" t="s">
        <v>573</v>
      </c>
      <c r="N97" s="16"/>
    </row>
    <row r="98" ht="26.25" hidden="1" customHeight="1" spans="1:14">
      <c r="A98" s="14"/>
      <c r="B98" s="14"/>
      <c r="C98" s="14"/>
      <c r="D98" s="15"/>
      <c r="E98" s="14"/>
      <c r="F98" s="14"/>
      <c r="G98" s="14" t="s">
        <v>452</v>
      </c>
      <c r="H98" s="14" t="s">
        <v>576</v>
      </c>
      <c r="I98" s="14" t="s">
        <v>438</v>
      </c>
      <c r="J98" s="14" t="s">
        <v>439</v>
      </c>
      <c r="K98" s="14" t="s">
        <v>459</v>
      </c>
      <c r="L98" s="14" t="s">
        <v>575</v>
      </c>
      <c r="M98" s="14" t="s">
        <v>573</v>
      </c>
      <c r="N98" s="16"/>
    </row>
    <row r="99" ht="26.25" hidden="1" customHeight="1" spans="1:14">
      <c r="A99" s="14"/>
      <c r="B99" s="14"/>
      <c r="C99" s="14"/>
      <c r="D99" s="15"/>
      <c r="E99" s="14"/>
      <c r="F99" s="14" t="s">
        <v>462</v>
      </c>
      <c r="G99" s="14" t="s">
        <v>577</v>
      </c>
      <c r="H99" s="14" t="s">
        <v>578</v>
      </c>
      <c r="I99" s="14" t="s">
        <v>520</v>
      </c>
      <c r="J99" s="14" t="s">
        <v>521</v>
      </c>
      <c r="K99" s="14" t="s">
        <v>442</v>
      </c>
      <c r="L99" s="14" t="s">
        <v>575</v>
      </c>
      <c r="M99" s="14" t="s">
        <v>573</v>
      </c>
      <c r="N99" s="16"/>
    </row>
    <row r="100" ht="26.25" hidden="1" customHeight="1" spans="1:14">
      <c r="A100" s="14" t="s">
        <v>584</v>
      </c>
      <c r="B100" s="14" t="s">
        <v>301</v>
      </c>
      <c r="C100" s="14" t="s">
        <v>569</v>
      </c>
      <c r="D100" s="15">
        <v>99555.92</v>
      </c>
      <c r="E100" s="14" t="s">
        <v>570</v>
      </c>
      <c r="F100" s="14" t="s">
        <v>435</v>
      </c>
      <c r="G100" s="14" t="s">
        <v>444</v>
      </c>
      <c r="H100" s="14" t="s">
        <v>571</v>
      </c>
      <c r="I100" s="14" t="s">
        <v>520</v>
      </c>
      <c r="J100" s="14" t="s">
        <v>521</v>
      </c>
      <c r="K100" s="14" t="s">
        <v>474</v>
      </c>
      <c r="L100" s="14" t="s">
        <v>572</v>
      </c>
      <c r="M100" s="14" t="s">
        <v>573</v>
      </c>
      <c r="N100" s="16"/>
    </row>
    <row r="101" ht="26.25" hidden="1" customHeight="1" spans="1:14">
      <c r="A101" s="14"/>
      <c r="B101" s="14"/>
      <c r="C101" s="14"/>
      <c r="D101" s="15"/>
      <c r="E101" s="14"/>
      <c r="F101" s="14"/>
      <c r="G101" s="14"/>
      <c r="H101" s="14" t="s">
        <v>574</v>
      </c>
      <c r="I101" s="14" t="s">
        <v>438</v>
      </c>
      <c r="J101" s="14" t="s">
        <v>439</v>
      </c>
      <c r="K101" s="14" t="s">
        <v>459</v>
      </c>
      <c r="L101" s="14" t="s">
        <v>575</v>
      </c>
      <c r="M101" s="14" t="s">
        <v>573</v>
      </c>
      <c r="N101" s="16"/>
    </row>
    <row r="102" ht="26.25" hidden="1" customHeight="1" spans="1:14">
      <c r="A102" s="14"/>
      <c r="B102" s="14"/>
      <c r="C102" s="14"/>
      <c r="D102" s="15"/>
      <c r="E102" s="14"/>
      <c r="F102" s="14"/>
      <c r="G102" s="14" t="s">
        <v>452</v>
      </c>
      <c r="H102" s="14" t="s">
        <v>576</v>
      </c>
      <c r="I102" s="14" t="s">
        <v>438</v>
      </c>
      <c r="J102" s="14" t="s">
        <v>439</v>
      </c>
      <c r="K102" s="14" t="s">
        <v>459</v>
      </c>
      <c r="L102" s="14" t="s">
        <v>575</v>
      </c>
      <c r="M102" s="14" t="s">
        <v>573</v>
      </c>
      <c r="N102" s="16"/>
    </row>
    <row r="103" ht="26.25" hidden="1" customHeight="1" spans="1:14">
      <c r="A103" s="14"/>
      <c r="B103" s="14"/>
      <c r="C103" s="14"/>
      <c r="D103" s="15"/>
      <c r="E103" s="14"/>
      <c r="F103" s="14" t="s">
        <v>462</v>
      </c>
      <c r="G103" s="14" t="s">
        <v>577</v>
      </c>
      <c r="H103" s="14" t="s">
        <v>578</v>
      </c>
      <c r="I103" s="14" t="s">
        <v>520</v>
      </c>
      <c r="J103" s="14" t="s">
        <v>521</v>
      </c>
      <c r="K103" s="14" t="s">
        <v>442</v>
      </c>
      <c r="L103" s="14" t="s">
        <v>575</v>
      </c>
      <c r="M103" s="14" t="s">
        <v>573</v>
      </c>
      <c r="N103" s="16"/>
    </row>
    <row r="104" ht="26.25" hidden="1" customHeight="1" spans="1:14">
      <c r="A104" s="14" t="s">
        <v>585</v>
      </c>
      <c r="B104" s="14" t="s">
        <v>301</v>
      </c>
      <c r="C104" s="14" t="s">
        <v>569</v>
      </c>
      <c r="D104" s="15">
        <v>123286.61</v>
      </c>
      <c r="E104" s="14" t="s">
        <v>570</v>
      </c>
      <c r="F104" s="14" t="s">
        <v>435</v>
      </c>
      <c r="G104" s="14" t="s">
        <v>444</v>
      </c>
      <c r="H104" s="14" t="s">
        <v>571</v>
      </c>
      <c r="I104" s="14" t="s">
        <v>520</v>
      </c>
      <c r="J104" s="14" t="s">
        <v>521</v>
      </c>
      <c r="K104" s="14" t="s">
        <v>474</v>
      </c>
      <c r="L104" s="14" t="s">
        <v>572</v>
      </c>
      <c r="M104" s="14" t="s">
        <v>573</v>
      </c>
      <c r="N104" s="16"/>
    </row>
    <row r="105" ht="26.25" hidden="1" customHeight="1" spans="1:14">
      <c r="A105" s="14"/>
      <c r="B105" s="14"/>
      <c r="C105" s="14"/>
      <c r="D105" s="15"/>
      <c r="E105" s="14"/>
      <c r="F105" s="14"/>
      <c r="G105" s="14"/>
      <c r="H105" s="14" t="s">
        <v>574</v>
      </c>
      <c r="I105" s="14" t="s">
        <v>438</v>
      </c>
      <c r="J105" s="14" t="s">
        <v>439</v>
      </c>
      <c r="K105" s="14" t="s">
        <v>459</v>
      </c>
      <c r="L105" s="14" t="s">
        <v>575</v>
      </c>
      <c r="M105" s="14" t="s">
        <v>573</v>
      </c>
      <c r="N105" s="16"/>
    </row>
    <row r="106" ht="26.25" hidden="1" customHeight="1" spans="1:14">
      <c r="A106" s="14"/>
      <c r="B106" s="14"/>
      <c r="C106" s="14"/>
      <c r="D106" s="15"/>
      <c r="E106" s="14"/>
      <c r="F106" s="14"/>
      <c r="G106" s="14" t="s">
        <v>452</v>
      </c>
      <c r="H106" s="14" t="s">
        <v>576</v>
      </c>
      <c r="I106" s="14" t="s">
        <v>438</v>
      </c>
      <c r="J106" s="14" t="s">
        <v>439</v>
      </c>
      <c r="K106" s="14" t="s">
        <v>459</v>
      </c>
      <c r="L106" s="14" t="s">
        <v>575</v>
      </c>
      <c r="M106" s="14" t="s">
        <v>573</v>
      </c>
      <c r="N106" s="16"/>
    </row>
    <row r="107" ht="26.25" hidden="1" customHeight="1" spans="1:14">
      <c r="A107" s="14"/>
      <c r="B107" s="14"/>
      <c r="C107" s="14"/>
      <c r="D107" s="15"/>
      <c r="E107" s="14"/>
      <c r="F107" s="14" t="s">
        <v>462</v>
      </c>
      <c r="G107" s="14" t="s">
        <v>577</v>
      </c>
      <c r="H107" s="14" t="s">
        <v>578</v>
      </c>
      <c r="I107" s="14" t="s">
        <v>520</v>
      </c>
      <c r="J107" s="14" t="s">
        <v>521</v>
      </c>
      <c r="K107" s="14" t="s">
        <v>442</v>
      </c>
      <c r="L107" s="14" t="s">
        <v>575</v>
      </c>
      <c r="M107" s="14" t="s">
        <v>573</v>
      </c>
      <c r="N107" s="16"/>
    </row>
    <row r="108" ht="26.25" hidden="1" customHeight="1" spans="1:14">
      <c r="A108" s="14" t="s">
        <v>586</v>
      </c>
      <c r="B108" s="14" t="s">
        <v>301</v>
      </c>
      <c r="C108" s="14" t="s">
        <v>569</v>
      </c>
      <c r="D108" s="15">
        <v>4042.18</v>
      </c>
      <c r="E108" s="14" t="s">
        <v>570</v>
      </c>
      <c r="F108" s="14" t="s">
        <v>435</v>
      </c>
      <c r="G108" s="14" t="s">
        <v>444</v>
      </c>
      <c r="H108" s="14" t="s">
        <v>571</v>
      </c>
      <c r="I108" s="14" t="s">
        <v>520</v>
      </c>
      <c r="J108" s="14" t="s">
        <v>521</v>
      </c>
      <c r="K108" s="14" t="s">
        <v>474</v>
      </c>
      <c r="L108" s="14" t="s">
        <v>572</v>
      </c>
      <c r="M108" s="14" t="s">
        <v>573</v>
      </c>
      <c r="N108" s="16"/>
    </row>
    <row r="109" ht="26.25" hidden="1" customHeight="1" spans="1:14">
      <c r="A109" s="14"/>
      <c r="B109" s="14"/>
      <c r="C109" s="14"/>
      <c r="D109" s="15"/>
      <c r="E109" s="14"/>
      <c r="F109" s="14"/>
      <c r="G109" s="14"/>
      <c r="H109" s="14" t="s">
        <v>574</v>
      </c>
      <c r="I109" s="14" t="s">
        <v>438</v>
      </c>
      <c r="J109" s="14" t="s">
        <v>439</v>
      </c>
      <c r="K109" s="14" t="s">
        <v>459</v>
      </c>
      <c r="L109" s="14" t="s">
        <v>575</v>
      </c>
      <c r="M109" s="14" t="s">
        <v>573</v>
      </c>
      <c r="N109" s="16"/>
    </row>
    <row r="110" ht="26.25" hidden="1" customHeight="1" spans="1:14">
      <c r="A110" s="14"/>
      <c r="B110" s="14"/>
      <c r="C110" s="14"/>
      <c r="D110" s="15"/>
      <c r="E110" s="14"/>
      <c r="F110" s="14"/>
      <c r="G110" s="14" t="s">
        <v>452</v>
      </c>
      <c r="H110" s="14" t="s">
        <v>576</v>
      </c>
      <c r="I110" s="14" t="s">
        <v>438</v>
      </c>
      <c r="J110" s="14" t="s">
        <v>439</v>
      </c>
      <c r="K110" s="14" t="s">
        <v>459</v>
      </c>
      <c r="L110" s="14" t="s">
        <v>575</v>
      </c>
      <c r="M110" s="14" t="s">
        <v>573</v>
      </c>
      <c r="N110" s="16"/>
    </row>
    <row r="111" ht="26.25" hidden="1" customHeight="1" spans="1:14">
      <c r="A111" s="14"/>
      <c r="B111" s="14"/>
      <c r="C111" s="14"/>
      <c r="D111" s="15"/>
      <c r="E111" s="14"/>
      <c r="F111" s="14" t="s">
        <v>462</v>
      </c>
      <c r="G111" s="14" t="s">
        <v>577</v>
      </c>
      <c r="H111" s="14" t="s">
        <v>578</v>
      </c>
      <c r="I111" s="14" t="s">
        <v>520</v>
      </c>
      <c r="J111" s="14" t="s">
        <v>521</v>
      </c>
      <c r="K111" s="14" t="s">
        <v>442</v>
      </c>
      <c r="L111" s="14" t="s">
        <v>575</v>
      </c>
      <c r="M111" s="14" t="s">
        <v>573</v>
      </c>
      <c r="N111" s="16"/>
    </row>
    <row r="112" ht="26.25" hidden="1" customHeight="1" spans="1:14">
      <c r="A112" s="14" t="s">
        <v>587</v>
      </c>
      <c r="B112" s="14" t="s">
        <v>301</v>
      </c>
      <c r="C112" s="14" t="s">
        <v>569</v>
      </c>
      <c r="D112" s="15">
        <v>237840.64</v>
      </c>
      <c r="E112" s="14" t="s">
        <v>570</v>
      </c>
      <c r="F112" s="14" t="s">
        <v>435</v>
      </c>
      <c r="G112" s="14" t="s">
        <v>444</v>
      </c>
      <c r="H112" s="14" t="s">
        <v>571</v>
      </c>
      <c r="I112" s="14" t="s">
        <v>520</v>
      </c>
      <c r="J112" s="14" t="s">
        <v>521</v>
      </c>
      <c r="K112" s="14" t="s">
        <v>474</v>
      </c>
      <c r="L112" s="14" t="s">
        <v>572</v>
      </c>
      <c r="M112" s="14" t="s">
        <v>573</v>
      </c>
      <c r="N112" s="16"/>
    </row>
    <row r="113" ht="26.25" hidden="1" customHeight="1" spans="1:14">
      <c r="A113" s="14"/>
      <c r="B113" s="14"/>
      <c r="C113" s="14"/>
      <c r="D113" s="15"/>
      <c r="E113" s="14"/>
      <c r="F113" s="14"/>
      <c r="G113" s="14"/>
      <c r="H113" s="14" t="s">
        <v>574</v>
      </c>
      <c r="I113" s="14" t="s">
        <v>438</v>
      </c>
      <c r="J113" s="14" t="s">
        <v>439</v>
      </c>
      <c r="K113" s="14" t="s">
        <v>459</v>
      </c>
      <c r="L113" s="14" t="s">
        <v>575</v>
      </c>
      <c r="M113" s="14" t="s">
        <v>573</v>
      </c>
      <c r="N113" s="16"/>
    </row>
    <row r="114" ht="26.25" hidden="1" customHeight="1" spans="1:14">
      <c r="A114" s="14"/>
      <c r="B114" s="14"/>
      <c r="C114" s="14"/>
      <c r="D114" s="15"/>
      <c r="E114" s="14"/>
      <c r="F114" s="14"/>
      <c r="G114" s="14" t="s">
        <v>452</v>
      </c>
      <c r="H114" s="14" t="s">
        <v>576</v>
      </c>
      <c r="I114" s="14" t="s">
        <v>438</v>
      </c>
      <c r="J114" s="14" t="s">
        <v>439</v>
      </c>
      <c r="K114" s="14" t="s">
        <v>459</v>
      </c>
      <c r="L114" s="14" t="s">
        <v>575</v>
      </c>
      <c r="M114" s="14" t="s">
        <v>573</v>
      </c>
      <c r="N114" s="16"/>
    </row>
    <row r="115" ht="26.25" hidden="1" customHeight="1" spans="1:14">
      <c r="A115" s="14"/>
      <c r="B115" s="14"/>
      <c r="C115" s="14"/>
      <c r="D115" s="15"/>
      <c r="E115" s="14"/>
      <c r="F115" s="14" t="s">
        <v>462</v>
      </c>
      <c r="G115" s="14" t="s">
        <v>577</v>
      </c>
      <c r="H115" s="14" t="s">
        <v>578</v>
      </c>
      <c r="I115" s="14" t="s">
        <v>520</v>
      </c>
      <c r="J115" s="14" t="s">
        <v>521</v>
      </c>
      <c r="K115" s="14" t="s">
        <v>442</v>
      </c>
      <c r="L115" s="14" t="s">
        <v>575</v>
      </c>
      <c r="M115" s="14" t="s">
        <v>573</v>
      </c>
      <c r="N115" s="16"/>
    </row>
    <row r="116" ht="26.25" hidden="1" customHeight="1" spans="1:14">
      <c r="A116" s="14" t="s">
        <v>588</v>
      </c>
      <c r="B116" s="14" t="s">
        <v>301</v>
      </c>
      <c r="C116" s="14" t="s">
        <v>569</v>
      </c>
      <c r="D116" s="15">
        <v>1553052</v>
      </c>
      <c r="E116" s="14" t="s">
        <v>570</v>
      </c>
      <c r="F116" s="14" t="s">
        <v>435</v>
      </c>
      <c r="G116" s="14" t="s">
        <v>444</v>
      </c>
      <c r="H116" s="14" t="s">
        <v>571</v>
      </c>
      <c r="I116" s="14" t="s">
        <v>520</v>
      </c>
      <c r="J116" s="14" t="s">
        <v>521</v>
      </c>
      <c r="K116" s="14" t="s">
        <v>474</v>
      </c>
      <c r="L116" s="14" t="s">
        <v>572</v>
      </c>
      <c r="M116" s="14" t="s">
        <v>573</v>
      </c>
      <c r="N116" s="16"/>
    </row>
    <row r="117" ht="26.25" hidden="1" customHeight="1" spans="1:14">
      <c r="A117" s="14"/>
      <c r="B117" s="14"/>
      <c r="C117" s="14"/>
      <c r="D117" s="15"/>
      <c r="E117" s="14"/>
      <c r="F117" s="14"/>
      <c r="G117" s="14"/>
      <c r="H117" s="14" t="s">
        <v>574</v>
      </c>
      <c r="I117" s="14" t="s">
        <v>438</v>
      </c>
      <c r="J117" s="14" t="s">
        <v>439</v>
      </c>
      <c r="K117" s="14" t="s">
        <v>459</v>
      </c>
      <c r="L117" s="14" t="s">
        <v>575</v>
      </c>
      <c r="M117" s="14" t="s">
        <v>573</v>
      </c>
      <c r="N117" s="16"/>
    </row>
    <row r="118" ht="26.25" hidden="1" customHeight="1" spans="1:14">
      <c r="A118" s="14"/>
      <c r="B118" s="14"/>
      <c r="C118" s="14"/>
      <c r="D118" s="15"/>
      <c r="E118" s="14"/>
      <c r="F118" s="14"/>
      <c r="G118" s="14" t="s">
        <v>452</v>
      </c>
      <c r="H118" s="14" t="s">
        <v>576</v>
      </c>
      <c r="I118" s="14" t="s">
        <v>438</v>
      </c>
      <c r="J118" s="14" t="s">
        <v>439</v>
      </c>
      <c r="K118" s="14" t="s">
        <v>459</v>
      </c>
      <c r="L118" s="14" t="s">
        <v>575</v>
      </c>
      <c r="M118" s="14" t="s">
        <v>573</v>
      </c>
      <c r="N118" s="16"/>
    </row>
    <row r="119" ht="26.25" hidden="1" customHeight="1" spans="1:14">
      <c r="A119" s="14"/>
      <c r="B119" s="14"/>
      <c r="C119" s="14"/>
      <c r="D119" s="15"/>
      <c r="E119" s="14"/>
      <c r="F119" s="14" t="s">
        <v>462</v>
      </c>
      <c r="G119" s="14" t="s">
        <v>577</v>
      </c>
      <c r="H119" s="14" t="s">
        <v>578</v>
      </c>
      <c r="I119" s="14" t="s">
        <v>520</v>
      </c>
      <c r="J119" s="14" t="s">
        <v>521</v>
      </c>
      <c r="K119" s="14" t="s">
        <v>442</v>
      </c>
      <c r="L119" s="14" t="s">
        <v>575</v>
      </c>
      <c r="M119" s="14" t="s">
        <v>573</v>
      </c>
      <c r="N119" s="16"/>
    </row>
    <row r="120" ht="26.25" hidden="1" customHeight="1" spans="1:14">
      <c r="A120" s="14" t="s">
        <v>589</v>
      </c>
      <c r="B120" s="14" t="s">
        <v>301</v>
      </c>
      <c r="C120" s="14" t="s">
        <v>590</v>
      </c>
      <c r="D120" s="15">
        <v>1890</v>
      </c>
      <c r="E120" s="14" t="s">
        <v>570</v>
      </c>
      <c r="F120" s="14" t="s">
        <v>435</v>
      </c>
      <c r="G120" s="14" t="s">
        <v>444</v>
      </c>
      <c r="H120" s="14" t="s">
        <v>571</v>
      </c>
      <c r="I120" s="14" t="s">
        <v>520</v>
      </c>
      <c r="J120" s="14" t="s">
        <v>521</v>
      </c>
      <c r="K120" s="14" t="s">
        <v>474</v>
      </c>
      <c r="L120" s="14" t="s">
        <v>572</v>
      </c>
      <c r="M120" s="14" t="s">
        <v>573</v>
      </c>
      <c r="N120" s="16"/>
    </row>
    <row r="121" ht="26.25" hidden="1" customHeight="1" spans="1:14">
      <c r="A121" s="14"/>
      <c r="B121" s="14"/>
      <c r="C121" s="14"/>
      <c r="D121" s="15"/>
      <c r="E121" s="14"/>
      <c r="F121" s="14"/>
      <c r="G121" s="14"/>
      <c r="H121" s="14" t="s">
        <v>574</v>
      </c>
      <c r="I121" s="14" t="s">
        <v>438</v>
      </c>
      <c r="J121" s="14" t="s">
        <v>439</v>
      </c>
      <c r="K121" s="14" t="s">
        <v>459</v>
      </c>
      <c r="L121" s="14" t="s">
        <v>575</v>
      </c>
      <c r="M121" s="14" t="s">
        <v>573</v>
      </c>
      <c r="N121" s="16"/>
    </row>
    <row r="122" ht="26.25" hidden="1" customHeight="1" spans="1:14">
      <c r="A122" s="14"/>
      <c r="B122" s="14"/>
      <c r="C122" s="14"/>
      <c r="D122" s="15"/>
      <c r="E122" s="14"/>
      <c r="F122" s="14"/>
      <c r="G122" s="14" t="s">
        <v>452</v>
      </c>
      <c r="H122" s="14" t="s">
        <v>576</v>
      </c>
      <c r="I122" s="14" t="s">
        <v>438</v>
      </c>
      <c r="J122" s="14" t="s">
        <v>439</v>
      </c>
      <c r="K122" s="14" t="s">
        <v>459</v>
      </c>
      <c r="L122" s="14" t="s">
        <v>575</v>
      </c>
      <c r="M122" s="14" t="s">
        <v>573</v>
      </c>
      <c r="N122" s="16"/>
    </row>
    <row r="123" ht="26.25" hidden="1" customHeight="1" spans="1:14">
      <c r="A123" s="14"/>
      <c r="B123" s="14"/>
      <c r="C123" s="14"/>
      <c r="D123" s="15"/>
      <c r="E123" s="14"/>
      <c r="F123" s="14" t="s">
        <v>462</v>
      </c>
      <c r="G123" s="14" t="s">
        <v>577</v>
      </c>
      <c r="H123" s="14" t="s">
        <v>578</v>
      </c>
      <c r="I123" s="14" t="s">
        <v>520</v>
      </c>
      <c r="J123" s="14" t="s">
        <v>521</v>
      </c>
      <c r="K123" s="14" t="s">
        <v>442</v>
      </c>
      <c r="L123" s="14" t="s">
        <v>575</v>
      </c>
      <c r="M123" s="14" t="s">
        <v>573</v>
      </c>
      <c r="N123" s="16"/>
    </row>
    <row r="124" ht="26.25" hidden="1" customHeight="1" spans="1:14">
      <c r="A124" s="14" t="s">
        <v>591</v>
      </c>
      <c r="B124" s="14" t="s">
        <v>301</v>
      </c>
      <c r="C124" s="14" t="s">
        <v>590</v>
      </c>
      <c r="D124" s="15">
        <v>77280</v>
      </c>
      <c r="E124" s="14" t="s">
        <v>570</v>
      </c>
      <c r="F124" s="14" t="s">
        <v>435</v>
      </c>
      <c r="G124" s="14" t="s">
        <v>444</v>
      </c>
      <c r="H124" s="14" t="s">
        <v>571</v>
      </c>
      <c r="I124" s="14" t="s">
        <v>520</v>
      </c>
      <c r="J124" s="14" t="s">
        <v>521</v>
      </c>
      <c r="K124" s="14" t="s">
        <v>474</v>
      </c>
      <c r="L124" s="14" t="s">
        <v>572</v>
      </c>
      <c r="M124" s="14" t="s">
        <v>573</v>
      </c>
      <c r="N124" s="16"/>
    </row>
    <row r="125" ht="26.25" hidden="1" customHeight="1" spans="1:14">
      <c r="A125" s="14"/>
      <c r="B125" s="14"/>
      <c r="C125" s="14"/>
      <c r="D125" s="15"/>
      <c r="E125" s="14"/>
      <c r="F125" s="14"/>
      <c r="G125" s="14"/>
      <c r="H125" s="14" t="s">
        <v>574</v>
      </c>
      <c r="I125" s="14" t="s">
        <v>438</v>
      </c>
      <c r="J125" s="14" t="s">
        <v>439</v>
      </c>
      <c r="K125" s="14" t="s">
        <v>459</v>
      </c>
      <c r="L125" s="14" t="s">
        <v>575</v>
      </c>
      <c r="M125" s="14" t="s">
        <v>573</v>
      </c>
      <c r="N125" s="16"/>
    </row>
    <row r="126" ht="26.25" hidden="1" customHeight="1" spans="1:14">
      <c r="A126" s="14"/>
      <c r="B126" s="14"/>
      <c r="C126" s="14"/>
      <c r="D126" s="15"/>
      <c r="E126" s="14"/>
      <c r="F126" s="14"/>
      <c r="G126" s="14" t="s">
        <v>452</v>
      </c>
      <c r="H126" s="14" t="s">
        <v>576</v>
      </c>
      <c r="I126" s="14" t="s">
        <v>438</v>
      </c>
      <c r="J126" s="14" t="s">
        <v>439</v>
      </c>
      <c r="K126" s="14" t="s">
        <v>459</v>
      </c>
      <c r="L126" s="14" t="s">
        <v>575</v>
      </c>
      <c r="M126" s="14" t="s">
        <v>573</v>
      </c>
      <c r="N126" s="16"/>
    </row>
    <row r="127" ht="26.25" hidden="1" customHeight="1" spans="1:14">
      <c r="A127" s="14"/>
      <c r="B127" s="14"/>
      <c r="C127" s="14"/>
      <c r="D127" s="15"/>
      <c r="E127" s="14"/>
      <c r="F127" s="14" t="s">
        <v>462</v>
      </c>
      <c r="G127" s="14" t="s">
        <v>577</v>
      </c>
      <c r="H127" s="14" t="s">
        <v>578</v>
      </c>
      <c r="I127" s="14" t="s">
        <v>520</v>
      </c>
      <c r="J127" s="14" t="s">
        <v>521</v>
      </c>
      <c r="K127" s="14" t="s">
        <v>442</v>
      </c>
      <c r="L127" s="14" t="s">
        <v>575</v>
      </c>
      <c r="M127" s="14" t="s">
        <v>573</v>
      </c>
      <c r="N127" s="16"/>
    </row>
    <row r="128" ht="26.25" hidden="1" customHeight="1" spans="1:14">
      <c r="A128" s="14" t="s">
        <v>592</v>
      </c>
      <c r="B128" s="14" t="s">
        <v>301</v>
      </c>
      <c r="C128" s="14" t="s">
        <v>590</v>
      </c>
      <c r="D128" s="15">
        <v>36252</v>
      </c>
      <c r="E128" s="14" t="s">
        <v>570</v>
      </c>
      <c r="F128" s="14" t="s">
        <v>435</v>
      </c>
      <c r="G128" s="14" t="s">
        <v>444</v>
      </c>
      <c r="H128" s="14" t="s">
        <v>571</v>
      </c>
      <c r="I128" s="14" t="s">
        <v>520</v>
      </c>
      <c r="J128" s="14" t="s">
        <v>521</v>
      </c>
      <c r="K128" s="14" t="s">
        <v>474</v>
      </c>
      <c r="L128" s="14" t="s">
        <v>572</v>
      </c>
      <c r="M128" s="14" t="s">
        <v>573</v>
      </c>
      <c r="N128" s="16"/>
    </row>
    <row r="129" ht="26.25" hidden="1" customHeight="1" spans="1:14">
      <c r="A129" s="14"/>
      <c r="B129" s="14"/>
      <c r="C129" s="14"/>
      <c r="D129" s="15"/>
      <c r="E129" s="14"/>
      <c r="F129" s="14"/>
      <c r="G129" s="14"/>
      <c r="H129" s="14" t="s">
        <v>574</v>
      </c>
      <c r="I129" s="14" t="s">
        <v>438</v>
      </c>
      <c r="J129" s="14" t="s">
        <v>439</v>
      </c>
      <c r="K129" s="14" t="s">
        <v>459</v>
      </c>
      <c r="L129" s="14" t="s">
        <v>575</v>
      </c>
      <c r="M129" s="14" t="s">
        <v>573</v>
      </c>
      <c r="N129" s="16"/>
    </row>
    <row r="130" ht="26.25" hidden="1" customHeight="1" spans="1:14">
      <c r="A130" s="14"/>
      <c r="B130" s="14"/>
      <c r="C130" s="14"/>
      <c r="D130" s="15"/>
      <c r="E130" s="14"/>
      <c r="F130" s="14"/>
      <c r="G130" s="14" t="s">
        <v>452</v>
      </c>
      <c r="H130" s="14" t="s">
        <v>576</v>
      </c>
      <c r="I130" s="14" t="s">
        <v>438</v>
      </c>
      <c r="J130" s="14" t="s">
        <v>439</v>
      </c>
      <c r="K130" s="14" t="s">
        <v>459</v>
      </c>
      <c r="L130" s="14" t="s">
        <v>575</v>
      </c>
      <c r="M130" s="14" t="s">
        <v>573</v>
      </c>
      <c r="N130" s="16"/>
    </row>
    <row r="131" ht="26.25" hidden="1" customHeight="1" spans="1:14">
      <c r="A131" s="14"/>
      <c r="B131" s="14"/>
      <c r="C131" s="14"/>
      <c r="D131" s="15"/>
      <c r="E131" s="14"/>
      <c r="F131" s="14" t="s">
        <v>462</v>
      </c>
      <c r="G131" s="14" t="s">
        <v>577</v>
      </c>
      <c r="H131" s="14" t="s">
        <v>578</v>
      </c>
      <c r="I131" s="14" t="s">
        <v>520</v>
      </c>
      <c r="J131" s="14" t="s">
        <v>521</v>
      </c>
      <c r="K131" s="14" t="s">
        <v>442</v>
      </c>
      <c r="L131" s="14" t="s">
        <v>575</v>
      </c>
      <c r="M131" s="14" t="s">
        <v>573</v>
      </c>
      <c r="N131" s="16"/>
    </row>
    <row r="132" ht="26.25" hidden="1" customHeight="1" spans="1:14">
      <c r="A132" s="14" t="s">
        <v>593</v>
      </c>
      <c r="B132" s="14" t="s">
        <v>301</v>
      </c>
      <c r="C132" s="14" t="s">
        <v>590</v>
      </c>
      <c r="D132" s="15">
        <v>260112</v>
      </c>
      <c r="E132" s="14" t="s">
        <v>570</v>
      </c>
      <c r="F132" s="14" t="s">
        <v>435</v>
      </c>
      <c r="G132" s="14" t="s">
        <v>444</v>
      </c>
      <c r="H132" s="14" t="s">
        <v>571</v>
      </c>
      <c r="I132" s="14" t="s">
        <v>520</v>
      </c>
      <c r="J132" s="14" t="s">
        <v>521</v>
      </c>
      <c r="K132" s="14" t="s">
        <v>474</v>
      </c>
      <c r="L132" s="14" t="s">
        <v>572</v>
      </c>
      <c r="M132" s="14" t="s">
        <v>573</v>
      </c>
      <c r="N132" s="16"/>
    </row>
    <row r="133" ht="26.25" hidden="1" customHeight="1" spans="1:14">
      <c r="A133" s="14"/>
      <c r="B133" s="14"/>
      <c r="C133" s="14"/>
      <c r="D133" s="15"/>
      <c r="E133" s="14"/>
      <c r="F133" s="14"/>
      <c r="G133" s="14"/>
      <c r="H133" s="14" t="s">
        <v>574</v>
      </c>
      <c r="I133" s="14" t="s">
        <v>438</v>
      </c>
      <c r="J133" s="14" t="s">
        <v>439</v>
      </c>
      <c r="K133" s="14" t="s">
        <v>459</v>
      </c>
      <c r="L133" s="14" t="s">
        <v>575</v>
      </c>
      <c r="M133" s="14" t="s">
        <v>573</v>
      </c>
      <c r="N133" s="16"/>
    </row>
    <row r="134" ht="26.25" hidden="1" customHeight="1" spans="1:14">
      <c r="A134" s="14"/>
      <c r="B134" s="14"/>
      <c r="C134" s="14"/>
      <c r="D134" s="15"/>
      <c r="E134" s="14"/>
      <c r="F134" s="14"/>
      <c r="G134" s="14" t="s">
        <v>452</v>
      </c>
      <c r="H134" s="14" t="s">
        <v>576</v>
      </c>
      <c r="I134" s="14" t="s">
        <v>438</v>
      </c>
      <c r="J134" s="14" t="s">
        <v>439</v>
      </c>
      <c r="K134" s="14" t="s">
        <v>459</v>
      </c>
      <c r="L134" s="14" t="s">
        <v>575</v>
      </c>
      <c r="M134" s="14" t="s">
        <v>573</v>
      </c>
      <c r="N134" s="16"/>
    </row>
    <row r="135" ht="26.25" hidden="1" customHeight="1" spans="1:14">
      <c r="A135" s="14"/>
      <c r="B135" s="14"/>
      <c r="C135" s="14"/>
      <c r="D135" s="15"/>
      <c r="E135" s="14"/>
      <c r="F135" s="14" t="s">
        <v>462</v>
      </c>
      <c r="G135" s="14" t="s">
        <v>577</v>
      </c>
      <c r="H135" s="14" t="s">
        <v>578</v>
      </c>
      <c r="I135" s="14" t="s">
        <v>520</v>
      </c>
      <c r="J135" s="14" t="s">
        <v>521</v>
      </c>
      <c r="K135" s="14" t="s">
        <v>442</v>
      </c>
      <c r="L135" s="14" t="s">
        <v>575</v>
      </c>
      <c r="M135" s="14" t="s">
        <v>573</v>
      </c>
      <c r="N135" s="16"/>
    </row>
    <row r="136" ht="26.25" hidden="1" customHeight="1" spans="1:14">
      <c r="A136" s="14" t="s">
        <v>594</v>
      </c>
      <c r="B136" s="14" t="s">
        <v>301</v>
      </c>
      <c r="C136" s="14" t="s">
        <v>595</v>
      </c>
      <c r="D136" s="15">
        <v>16587</v>
      </c>
      <c r="E136" s="14" t="s">
        <v>570</v>
      </c>
      <c r="F136" s="14" t="s">
        <v>435</v>
      </c>
      <c r="G136" s="14" t="s">
        <v>444</v>
      </c>
      <c r="H136" s="14" t="s">
        <v>571</v>
      </c>
      <c r="I136" s="14" t="s">
        <v>520</v>
      </c>
      <c r="J136" s="14" t="s">
        <v>521</v>
      </c>
      <c r="K136" s="14" t="s">
        <v>474</v>
      </c>
      <c r="L136" s="14" t="s">
        <v>572</v>
      </c>
      <c r="M136" s="14" t="s">
        <v>573</v>
      </c>
      <c r="N136" s="16"/>
    </row>
    <row r="137" ht="26.25" hidden="1" customHeight="1" spans="1:14">
      <c r="A137" s="14"/>
      <c r="B137" s="14"/>
      <c r="C137" s="14"/>
      <c r="D137" s="15"/>
      <c r="E137" s="14"/>
      <c r="F137" s="14"/>
      <c r="G137" s="14"/>
      <c r="H137" s="14" t="s">
        <v>574</v>
      </c>
      <c r="I137" s="14" t="s">
        <v>438</v>
      </c>
      <c r="J137" s="14" t="s">
        <v>439</v>
      </c>
      <c r="K137" s="14" t="s">
        <v>459</v>
      </c>
      <c r="L137" s="14" t="s">
        <v>575</v>
      </c>
      <c r="M137" s="14" t="s">
        <v>573</v>
      </c>
      <c r="N137" s="16"/>
    </row>
    <row r="138" ht="26.25" hidden="1" customHeight="1" spans="1:14">
      <c r="A138" s="14"/>
      <c r="B138" s="14"/>
      <c r="C138" s="14"/>
      <c r="D138" s="15"/>
      <c r="E138" s="14"/>
      <c r="F138" s="14"/>
      <c r="G138" s="14" t="s">
        <v>452</v>
      </c>
      <c r="H138" s="14" t="s">
        <v>576</v>
      </c>
      <c r="I138" s="14" t="s">
        <v>438</v>
      </c>
      <c r="J138" s="14" t="s">
        <v>439</v>
      </c>
      <c r="K138" s="14" t="s">
        <v>459</v>
      </c>
      <c r="L138" s="14" t="s">
        <v>575</v>
      </c>
      <c r="M138" s="14" t="s">
        <v>573</v>
      </c>
      <c r="N138" s="16"/>
    </row>
    <row r="139" ht="26.25" hidden="1" customHeight="1" spans="1:14">
      <c r="A139" s="14"/>
      <c r="B139" s="14"/>
      <c r="C139" s="14"/>
      <c r="D139" s="15"/>
      <c r="E139" s="14"/>
      <c r="F139" s="14" t="s">
        <v>462</v>
      </c>
      <c r="G139" s="14" t="s">
        <v>577</v>
      </c>
      <c r="H139" s="14" t="s">
        <v>578</v>
      </c>
      <c r="I139" s="14" t="s">
        <v>520</v>
      </c>
      <c r="J139" s="14" t="s">
        <v>521</v>
      </c>
      <c r="K139" s="14" t="s">
        <v>442</v>
      </c>
      <c r="L139" s="14" t="s">
        <v>575</v>
      </c>
      <c r="M139" s="14" t="s">
        <v>573</v>
      </c>
      <c r="N139" s="16"/>
    </row>
    <row r="140" ht="26.25" hidden="1" customHeight="1" spans="1:14">
      <c r="A140" s="14" t="s">
        <v>596</v>
      </c>
      <c r="B140" s="14" t="s">
        <v>301</v>
      </c>
      <c r="C140" s="14" t="s">
        <v>595</v>
      </c>
      <c r="D140" s="15">
        <v>3600</v>
      </c>
      <c r="E140" s="14" t="s">
        <v>570</v>
      </c>
      <c r="F140" s="14" t="s">
        <v>435</v>
      </c>
      <c r="G140" s="14" t="s">
        <v>444</v>
      </c>
      <c r="H140" s="14" t="s">
        <v>571</v>
      </c>
      <c r="I140" s="14" t="s">
        <v>520</v>
      </c>
      <c r="J140" s="14" t="s">
        <v>521</v>
      </c>
      <c r="K140" s="14" t="s">
        <v>474</v>
      </c>
      <c r="L140" s="14" t="s">
        <v>572</v>
      </c>
      <c r="M140" s="14" t="s">
        <v>573</v>
      </c>
      <c r="N140" s="16"/>
    </row>
    <row r="141" ht="26.25" hidden="1" customHeight="1" spans="1:14">
      <c r="A141" s="14"/>
      <c r="B141" s="14"/>
      <c r="C141" s="14"/>
      <c r="D141" s="15"/>
      <c r="E141" s="14"/>
      <c r="F141" s="14"/>
      <c r="G141" s="14"/>
      <c r="H141" s="14" t="s">
        <v>574</v>
      </c>
      <c r="I141" s="14" t="s">
        <v>438</v>
      </c>
      <c r="J141" s="14" t="s">
        <v>439</v>
      </c>
      <c r="K141" s="14" t="s">
        <v>459</v>
      </c>
      <c r="L141" s="14" t="s">
        <v>575</v>
      </c>
      <c r="M141" s="14" t="s">
        <v>573</v>
      </c>
      <c r="N141" s="16"/>
    </row>
    <row r="142" ht="26.25" hidden="1" customHeight="1" spans="1:14">
      <c r="A142" s="14"/>
      <c r="B142" s="14"/>
      <c r="C142" s="14"/>
      <c r="D142" s="15"/>
      <c r="E142" s="14"/>
      <c r="F142" s="14"/>
      <c r="G142" s="14" t="s">
        <v>452</v>
      </c>
      <c r="H142" s="14" t="s">
        <v>576</v>
      </c>
      <c r="I142" s="14" t="s">
        <v>438</v>
      </c>
      <c r="J142" s="14" t="s">
        <v>439</v>
      </c>
      <c r="K142" s="14" t="s">
        <v>459</v>
      </c>
      <c r="L142" s="14" t="s">
        <v>575</v>
      </c>
      <c r="M142" s="14" t="s">
        <v>573</v>
      </c>
      <c r="N142" s="16"/>
    </row>
    <row r="143" ht="26.25" hidden="1" customHeight="1" spans="1:14">
      <c r="A143" s="14"/>
      <c r="B143" s="14"/>
      <c r="C143" s="14"/>
      <c r="D143" s="15"/>
      <c r="E143" s="14"/>
      <c r="F143" s="14" t="s">
        <v>462</v>
      </c>
      <c r="G143" s="14" t="s">
        <v>577</v>
      </c>
      <c r="H143" s="14" t="s">
        <v>578</v>
      </c>
      <c r="I143" s="14" t="s">
        <v>520</v>
      </c>
      <c r="J143" s="14" t="s">
        <v>521</v>
      </c>
      <c r="K143" s="14" t="s">
        <v>442</v>
      </c>
      <c r="L143" s="14" t="s">
        <v>575</v>
      </c>
      <c r="M143" s="14" t="s">
        <v>573</v>
      </c>
      <c r="N143" s="16"/>
    </row>
    <row r="144" ht="26.25" hidden="1" customHeight="1" spans="1:14">
      <c r="A144" s="14" t="s">
        <v>597</v>
      </c>
      <c r="B144" s="14" t="s">
        <v>301</v>
      </c>
      <c r="C144" s="14" t="s">
        <v>595</v>
      </c>
      <c r="D144" s="15">
        <v>149400</v>
      </c>
      <c r="E144" s="14" t="s">
        <v>570</v>
      </c>
      <c r="F144" s="14" t="s">
        <v>435</v>
      </c>
      <c r="G144" s="14" t="s">
        <v>444</v>
      </c>
      <c r="H144" s="14" t="s">
        <v>571</v>
      </c>
      <c r="I144" s="14" t="s">
        <v>520</v>
      </c>
      <c r="J144" s="14" t="s">
        <v>521</v>
      </c>
      <c r="K144" s="14" t="s">
        <v>474</v>
      </c>
      <c r="L144" s="14" t="s">
        <v>572</v>
      </c>
      <c r="M144" s="14" t="s">
        <v>573</v>
      </c>
      <c r="N144" s="16"/>
    </row>
    <row r="145" ht="26.25" hidden="1" customHeight="1" spans="1:14">
      <c r="A145" s="14"/>
      <c r="B145" s="14"/>
      <c r="C145" s="14"/>
      <c r="D145" s="15"/>
      <c r="E145" s="14"/>
      <c r="F145" s="14"/>
      <c r="G145" s="14"/>
      <c r="H145" s="14" t="s">
        <v>574</v>
      </c>
      <c r="I145" s="14" t="s">
        <v>438</v>
      </c>
      <c r="J145" s="14" t="s">
        <v>439</v>
      </c>
      <c r="K145" s="14" t="s">
        <v>459</v>
      </c>
      <c r="L145" s="14" t="s">
        <v>575</v>
      </c>
      <c r="M145" s="14" t="s">
        <v>573</v>
      </c>
      <c r="N145" s="16"/>
    </row>
    <row r="146" ht="26.25" hidden="1" customHeight="1" spans="1:14">
      <c r="A146" s="14"/>
      <c r="B146" s="14"/>
      <c r="C146" s="14"/>
      <c r="D146" s="15"/>
      <c r="E146" s="14"/>
      <c r="F146" s="14"/>
      <c r="G146" s="14" t="s">
        <v>452</v>
      </c>
      <c r="H146" s="14" t="s">
        <v>576</v>
      </c>
      <c r="I146" s="14" t="s">
        <v>438</v>
      </c>
      <c r="J146" s="14" t="s">
        <v>439</v>
      </c>
      <c r="K146" s="14" t="s">
        <v>459</v>
      </c>
      <c r="L146" s="14" t="s">
        <v>575</v>
      </c>
      <c r="M146" s="14" t="s">
        <v>573</v>
      </c>
      <c r="N146" s="16"/>
    </row>
    <row r="147" ht="26.25" hidden="1" customHeight="1" spans="1:14">
      <c r="A147" s="14"/>
      <c r="B147" s="14"/>
      <c r="C147" s="14"/>
      <c r="D147" s="15"/>
      <c r="E147" s="14"/>
      <c r="F147" s="14" t="s">
        <v>462</v>
      </c>
      <c r="G147" s="14" t="s">
        <v>577</v>
      </c>
      <c r="H147" s="14" t="s">
        <v>578</v>
      </c>
      <c r="I147" s="14" t="s">
        <v>520</v>
      </c>
      <c r="J147" s="14" t="s">
        <v>521</v>
      </c>
      <c r="K147" s="14" t="s">
        <v>442</v>
      </c>
      <c r="L147" s="14" t="s">
        <v>575</v>
      </c>
      <c r="M147" s="14" t="s">
        <v>573</v>
      </c>
      <c r="N147" s="16"/>
    </row>
    <row r="148" ht="26.25" hidden="1" customHeight="1" spans="1:14">
      <c r="A148" s="14" t="s">
        <v>274</v>
      </c>
      <c r="B148" s="14" t="s">
        <v>301</v>
      </c>
      <c r="C148" s="14" t="s">
        <v>595</v>
      </c>
      <c r="D148" s="15">
        <v>27265.44</v>
      </c>
      <c r="E148" s="14" t="s">
        <v>570</v>
      </c>
      <c r="F148" s="14" t="s">
        <v>435</v>
      </c>
      <c r="G148" s="14" t="s">
        <v>444</v>
      </c>
      <c r="H148" s="14" t="s">
        <v>571</v>
      </c>
      <c r="I148" s="14" t="s">
        <v>520</v>
      </c>
      <c r="J148" s="14" t="s">
        <v>521</v>
      </c>
      <c r="K148" s="14" t="s">
        <v>474</v>
      </c>
      <c r="L148" s="14" t="s">
        <v>572</v>
      </c>
      <c r="M148" s="14" t="s">
        <v>573</v>
      </c>
      <c r="N148" s="16"/>
    </row>
    <row r="149" ht="26.25" hidden="1" customHeight="1" spans="1:14">
      <c r="A149" s="14"/>
      <c r="B149" s="14"/>
      <c r="C149" s="14"/>
      <c r="D149" s="15"/>
      <c r="E149" s="14"/>
      <c r="F149" s="14"/>
      <c r="G149" s="14"/>
      <c r="H149" s="14" t="s">
        <v>574</v>
      </c>
      <c r="I149" s="14" t="s">
        <v>438</v>
      </c>
      <c r="J149" s="14" t="s">
        <v>439</v>
      </c>
      <c r="K149" s="14" t="s">
        <v>459</v>
      </c>
      <c r="L149" s="14" t="s">
        <v>575</v>
      </c>
      <c r="M149" s="14" t="s">
        <v>573</v>
      </c>
      <c r="N149" s="16"/>
    </row>
    <row r="150" ht="26.25" hidden="1" customHeight="1" spans="1:14">
      <c r="A150" s="14"/>
      <c r="B150" s="14"/>
      <c r="C150" s="14"/>
      <c r="D150" s="15"/>
      <c r="E150" s="14"/>
      <c r="F150" s="14"/>
      <c r="G150" s="14" t="s">
        <v>452</v>
      </c>
      <c r="H150" s="14" t="s">
        <v>576</v>
      </c>
      <c r="I150" s="14" t="s">
        <v>438</v>
      </c>
      <c r="J150" s="14" t="s">
        <v>439</v>
      </c>
      <c r="K150" s="14" t="s">
        <v>459</v>
      </c>
      <c r="L150" s="14" t="s">
        <v>575</v>
      </c>
      <c r="M150" s="14" t="s">
        <v>573</v>
      </c>
      <c r="N150" s="16"/>
    </row>
    <row r="151" ht="26.25" hidden="1" customHeight="1" spans="1:14">
      <c r="A151" s="14"/>
      <c r="B151" s="14"/>
      <c r="C151" s="14"/>
      <c r="D151" s="15"/>
      <c r="E151" s="14"/>
      <c r="F151" s="14" t="s">
        <v>462</v>
      </c>
      <c r="G151" s="14" t="s">
        <v>577</v>
      </c>
      <c r="H151" s="14" t="s">
        <v>578</v>
      </c>
      <c r="I151" s="14" t="s">
        <v>520</v>
      </c>
      <c r="J151" s="14" t="s">
        <v>521</v>
      </c>
      <c r="K151" s="14" t="s">
        <v>442</v>
      </c>
      <c r="L151" s="14" t="s">
        <v>575</v>
      </c>
      <c r="M151" s="14" t="s">
        <v>573</v>
      </c>
      <c r="N151" s="16"/>
    </row>
    <row r="152" ht="26.25" hidden="1" customHeight="1" spans="1:14">
      <c r="A152" s="14" t="s">
        <v>598</v>
      </c>
      <c r="B152" s="14" t="s">
        <v>301</v>
      </c>
      <c r="C152" s="14" t="s">
        <v>595</v>
      </c>
      <c r="D152" s="15">
        <v>15000</v>
      </c>
      <c r="E152" s="14" t="s">
        <v>570</v>
      </c>
      <c r="F152" s="14" t="s">
        <v>435</v>
      </c>
      <c r="G152" s="14" t="s">
        <v>444</v>
      </c>
      <c r="H152" s="14" t="s">
        <v>571</v>
      </c>
      <c r="I152" s="14" t="s">
        <v>520</v>
      </c>
      <c r="J152" s="14" t="s">
        <v>521</v>
      </c>
      <c r="K152" s="14" t="s">
        <v>474</v>
      </c>
      <c r="L152" s="14" t="s">
        <v>572</v>
      </c>
      <c r="M152" s="14" t="s">
        <v>573</v>
      </c>
      <c r="N152" s="16"/>
    </row>
    <row r="153" ht="26.25" hidden="1" customHeight="1" spans="1:14">
      <c r="A153" s="14"/>
      <c r="B153" s="14"/>
      <c r="C153" s="14"/>
      <c r="D153" s="15"/>
      <c r="E153" s="14"/>
      <c r="F153" s="14"/>
      <c r="G153" s="14"/>
      <c r="H153" s="14" t="s">
        <v>574</v>
      </c>
      <c r="I153" s="14" t="s">
        <v>438</v>
      </c>
      <c r="J153" s="14" t="s">
        <v>439</v>
      </c>
      <c r="K153" s="14" t="s">
        <v>459</v>
      </c>
      <c r="L153" s="14" t="s">
        <v>575</v>
      </c>
      <c r="M153" s="14" t="s">
        <v>573</v>
      </c>
      <c r="N153" s="16"/>
    </row>
    <row r="154" ht="26.25" hidden="1" customHeight="1" spans="1:14">
      <c r="A154" s="14"/>
      <c r="B154" s="14"/>
      <c r="C154" s="14"/>
      <c r="D154" s="15"/>
      <c r="E154" s="14"/>
      <c r="F154" s="14"/>
      <c r="G154" s="14" t="s">
        <v>452</v>
      </c>
      <c r="H154" s="14" t="s">
        <v>576</v>
      </c>
      <c r="I154" s="14" t="s">
        <v>438</v>
      </c>
      <c r="J154" s="14" t="s">
        <v>439</v>
      </c>
      <c r="K154" s="14" t="s">
        <v>459</v>
      </c>
      <c r="L154" s="14" t="s">
        <v>575</v>
      </c>
      <c r="M154" s="14" t="s">
        <v>573</v>
      </c>
      <c r="N154" s="16"/>
    </row>
    <row r="155" ht="26.25" hidden="1" customHeight="1" spans="1:14">
      <c r="A155" s="14"/>
      <c r="B155" s="14"/>
      <c r="C155" s="14"/>
      <c r="D155" s="15"/>
      <c r="E155" s="14"/>
      <c r="F155" s="14" t="s">
        <v>462</v>
      </c>
      <c r="G155" s="14" t="s">
        <v>577</v>
      </c>
      <c r="H155" s="14" t="s">
        <v>578</v>
      </c>
      <c r="I155" s="14" t="s">
        <v>520</v>
      </c>
      <c r="J155" s="14" t="s">
        <v>521</v>
      </c>
      <c r="K155" s="14" t="s">
        <v>442</v>
      </c>
      <c r="L155" s="14" t="s">
        <v>575</v>
      </c>
      <c r="M155" s="14" t="s">
        <v>573</v>
      </c>
      <c r="N155" s="16"/>
    </row>
    <row r="156" ht="26.25" hidden="1" customHeight="1" spans="1:14">
      <c r="A156" s="14" t="s">
        <v>599</v>
      </c>
      <c r="B156" s="14" t="s">
        <v>301</v>
      </c>
      <c r="C156" s="14" t="s">
        <v>595</v>
      </c>
      <c r="D156" s="15">
        <v>97914</v>
      </c>
      <c r="E156" s="14" t="s">
        <v>570</v>
      </c>
      <c r="F156" s="14" t="s">
        <v>435</v>
      </c>
      <c r="G156" s="14" t="s">
        <v>444</v>
      </c>
      <c r="H156" s="14" t="s">
        <v>571</v>
      </c>
      <c r="I156" s="14" t="s">
        <v>520</v>
      </c>
      <c r="J156" s="14" t="s">
        <v>521</v>
      </c>
      <c r="K156" s="14" t="s">
        <v>474</v>
      </c>
      <c r="L156" s="14" t="s">
        <v>572</v>
      </c>
      <c r="M156" s="14" t="s">
        <v>573</v>
      </c>
      <c r="N156" s="16"/>
    </row>
    <row r="157" ht="26.25" hidden="1" customHeight="1" spans="1:14">
      <c r="A157" s="14"/>
      <c r="B157" s="14"/>
      <c r="C157" s="14"/>
      <c r="D157" s="15"/>
      <c r="E157" s="14"/>
      <c r="F157" s="14"/>
      <c r="G157" s="14"/>
      <c r="H157" s="14" t="s">
        <v>574</v>
      </c>
      <c r="I157" s="14" t="s">
        <v>438</v>
      </c>
      <c r="J157" s="14" t="s">
        <v>439</v>
      </c>
      <c r="K157" s="14" t="s">
        <v>459</v>
      </c>
      <c r="L157" s="14" t="s">
        <v>575</v>
      </c>
      <c r="M157" s="14" t="s">
        <v>573</v>
      </c>
      <c r="N157" s="16"/>
    </row>
    <row r="158" ht="26.25" hidden="1" customHeight="1" spans="1:14">
      <c r="A158" s="14"/>
      <c r="B158" s="14"/>
      <c r="C158" s="14"/>
      <c r="D158" s="15"/>
      <c r="E158" s="14"/>
      <c r="F158" s="14"/>
      <c r="G158" s="14" t="s">
        <v>452</v>
      </c>
      <c r="H158" s="14" t="s">
        <v>576</v>
      </c>
      <c r="I158" s="14" t="s">
        <v>438</v>
      </c>
      <c r="J158" s="14" t="s">
        <v>439</v>
      </c>
      <c r="K158" s="14" t="s">
        <v>459</v>
      </c>
      <c r="L158" s="14" t="s">
        <v>575</v>
      </c>
      <c r="M158" s="14" t="s">
        <v>573</v>
      </c>
      <c r="N158" s="16"/>
    </row>
    <row r="159" ht="26.25" hidden="1" customHeight="1" spans="1:14">
      <c r="A159" s="14"/>
      <c r="B159" s="14"/>
      <c r="C159" s="14"/>
      <c r="D159" s="15"/>
      <c r="E159" s="14"/>
      <c r="F159" s="14" t="s">
        <v>462</v>
      </c>
      <c r="G159" s="14" t="s">
        <v>577</v>
      </c>
      <c r="H159" s="14" t="s">
        <v>578</v>
      </c>
      <c r="I159" s="14" t="s">
        <v>520</v>
      </c>
      <c r="J159" s="14" t="s">
        <v>521</v>
      </c>
      <c r="K159" s="14" t="s">
        <v>442</v>
      </c>
      <c r="L159" s="14" t="s">
        <v>575</v>
      </c>
      <c r="M159" s="14" t="s">
        <v>573</v>
      </c>
      <c r="N159" s="16"/>
    </row>
    <row r="160" ht="26.25" hidden="1" customHeight="1" spans="1:14">
      <c r="A160" s="14" t="s">
        <v>600</v>
      </c>
      <c r="B160" s="14" t="s">
        <v>301</v>
      </c>
      <c r="C160" s="14" t="s">
        <v>595</v>
      </c>
      <c r="D160" s="15">
        <v>46760</v>
      </c>
      <c r="E160" s="14" t="s">
        <v>570</v>
      </c>
      <c r="F160" s="14" t="s">
        <v>435</v>
      </c>
      <c r="G160" s="14" t="s">
        <v>444</v>
      </c>
      <c r="H160" s="14" t="s">
        <v>571</v>
      </c>
      <c r="I160" s="14" t="s">
        <v>520</v>
      </c>
      <c r="J160" s="14" t="s">
        <v>521</v>
      </c>
      <c r="K160" s="14" t="s">
        <v>474</v>
      </c>
      <c r="L160" s="14" t="s">
        <v>572</v>
      </c>
      <c r="M160" s="14" t="s">
        <v>573</v>
      </c>
      <c r="N160" s="16"/>
    </row>
    <row r="161" ht="26.25" hidden="1" customHeight="1" spans="1:14">
      <c r="A161" s="14"/>
      <c r="B161" s="14"/>
      <c r="C161" s="14"/>
      <c r="D161" s="15"/>
      <c r="E161" s="14"/>
      <c r="F161" s="14"/>
      <c r="G161" s="14"/>
      <c r="H161" s="14" t="s">
        <v>574</v>
      </c>
      <c r="I161" s="14" t="s">
        <v>438</v>
      </c>
      <c r="J161" s="14" t="s">
        <v>439</v>
      </c>
      <c r="K161" s="14" t="s">
        <v>459</v>
      </c>
      <c r="L161" s="14" t="s">
        <v>575</v>
      </c>
      <c r="M161" s="14" t="s">
        <v>573</v>
      </c>
      <c r="N161" s="16"/>
    </row>
    <row r="162" ht="26.25" hidden="1" customHeight="1" spans="1:14">
      <c r="A162" s="14"/>
      <c r="B162" s="14"/>
      <c r="C162" s="14"/>
      <c r="D162" s="15"/>
      <c r="E162" s="14"/>
      <c r="F162" s="14"/>
      <c r="G162" s="14" t="s">
        <v>452</v>
      </c>
      <c r="H162" s="14" t="s">
        <v>576</v>
      </c>
      <c r="I162" s="14" t="s">
        <v>438</v>
      </c>
      <c r="J162" s="14" t="s">
        <v>439</v>
      </c>
      <c r="K162" s="14" t="s">
        <v>459</v>
      </c>
      <c r="L162" s="14" t="s">
        <v>575</v>
      </c>
      <c r="M162" s="14" t="s">
        <v>573</v>
      </c>
      <c r="N162" s="16"/>
    </row>
    <row r="163" ht="26.25" hidden="1" customHeight="1" spans="1:14">
      <c r="A163" s="14"/>
      <c r="B163" s="14"/>
      <c r="C163" s="14"/>
      <c r="D163" s="15"/>
      <c r="E163" s="14"/>
      <c r="F163" s="14" t="s">
        <v>462</v>
      </c>
      <c r="G163" s="14" t="s">
        <v>577</v>
      </c>
      <c r="H163" s="14" t="s">
        <v>578</v>
      </c>
      <c r="I163" s="14" t="s">
        <v>520</v>
      </c>
      <c r="J163" s="14" t="s">
        <v>521</v>
      </c>
      <c r="K163" s="14" t="s">
        <v>442</v>
      </c>
      <c r="L163" s="14" t="s">
        <v>575</v>
      </c>
      <c r="M163" s="14" t="s">
        <v>573</v>
      </c>
      <c r="N163" s="16"/>
    </row>
    <row r="164" ht="26.25" customHeight="1" spans="1:14">
      <c r="A164" s="14" t="s">
        <v>352</v>
      </c>
      <c r="B164" s="14" t="s">
        <v>301</v>
      </c>
      <c r="C164" s="14" t="s">
        <v>601</v>
      </c>
      <c r="D164" s="15">
        <v>950000</v>
      </c>
      <c r="E164" s="14" t="s">
        <v>602</v>
      </c>
      <c r="F164" s="14" t="s">
        <v>435</v>
      </c>
      <c r="G164" s="14" t="s">
        <v>436</v>
      </c>
      <c r="H164" s="14" t="s">
        <v>603</v>
      </c>
      <c r="I164" s="14" t="s">
        <v>520</v>
      </c>
      <c r="J164" s="14" t="s">
        <v>521</v>
      </c>
      <c r="K164" s="14" t="s">
        <v>604</v>
      </c>
      <c r="L164" s="14" t="s">
        <v>605</v>
      </c>
      <c r="M164" s="14" t="s">
        <v>442</v>
      </c>
      <c r="N164" s="16"/>
    </row>
    <row r="165" ht="26.25" customHeight="1" spans="1:14">
      <c r="A165" s="14"/>
      <c r="B165" s="14"/>
      <c r="C165" s="14"/>
      <c r="D165" s="15"/>
      <c r="E165" s="14"/>
      <c r="F165" s="14"/>
      <c r="G165" s="14"/>
      <c r="H165" s="14" t="s">
        <v>606</v>
      </c>
      <c r="I165" s="14" t="s">
        <v>520</v>
      </c>
      <c r="J165" s="14" t="s">
        <v>521</v>
      </c>
      <c r="K165" s="14" t="s">
        <v>607</v>
      </c>
      <c r="L165" s="14" t="s">
        <v>605</v>
      </c>
      <c r="M165" s="14" t="s">
        <v>442</v>
      </c>
      <c r="N165" s="16"/>
    </row>
    <row r="166" ht="26.25" customHeight="1" spans="1:14">
      <c r="A166" s="14"/>
      <c r="B166" s="14"/>
      <c r="C166" s="14"/>
      <c r="D166" s="15"/>
      <c r="E166" s="14"/>
      <c r="F166" s="14"/>
      <c r="G166" s="14" t="s">
        <v>444</v>
      </c>
      <c r="H166" s="14" t="s">
        <v>608</v>
      </c>
      <c r="I166" s="14" t="s">
        <v>520</v>
      </c>
      <c r="J166" s="14" t="s">
        <v>521</v>
      </c>
      <c r="K166" s="14" t="s">
        <v>609</v>
      </c>
      <c r="L166" s="14" t="s">
        <v>572</v>
      </c>
      <c r="M166" s="14" t="s">
        <v>481</v>
      </c>
      <c r="N166" s="16"/>
    </row>
    <row r="167" ht="26.25" customHeight="1" spans="1:14">
      <c r="A167" s="14"/>
      <c r="B167" s="14"/>
      <c r="C167" s="14"/>
      <c r="D167" s="15"/>
      <c r="E167" s="14"/>
      <c r="F167" s="14"/>
      <c r="G167" s="14"/>
      <c r="H167" s="14" t="s">
        <v>610</v>
      </c>
      <c r="I167" s="14" t="s">
        <v>438</v>
      </c>
      <c r="J167" s="14" t="s">
        <v>446</v>
      </c>
      <c r="K167" s="14" t="s">
        <v>611</v>
      </c>
      <c r="L167" s="14" t="s">
        <v>572</v>
      </c>
      <c r="M167" s="14" t="s">
        <v>481</v>
      </c>
      <c r="N167" s="16"/>
    </row>
    <row r="168" ht="26.25" customHeight="1" spans="1:14">
      <c r="A168" s="14"/>
      <c r="B168" s="14"/>
      <c r="C168" s="14"/>
      <c r="D168" s="15"/>
      <c r="E168" s="14"/>
      <c r="F168" s="14"/>
      <c r="G168" s="14"/>
      <c r="H168" s="14" t="s">
        <v>612</v>
      </c>
      <c r="I168" s="14" t="s">
        <v>438</v>
      </c>
      <c r="J168" s="14" t="s">
        <v>446</v>
      </c>
      <c r="K168" s="14" t="s">
        <v>481</v>
      </c>
      <c r="L168" s="14" t="s">
        <v>572</v>
      </c>
      <c r="M168" s="14" t="s">
        <v>481</v>
      </c>
      <c r="N168" s="16"/>
    </row>
    <row r="169" ht="26.25" customHeight="1" spans="1:14">
      <c r="A169" s="14"/>
      <c r="B169" s="14"/>
      <c r="C169" s="14"/>
      <c r="D169" s="15"/>
      <c r="E169" s="14"/>
      <c r="F169" s="14"/>
      <c r="G169" s="14"/>
      <c r="H169" s="14" t="s">
        <v>613</v>
      </c>
      <c r="I169" s="14" t="s">
        <v>438</v>
      </c>
      <c r="J169" s="14" t="s">
        <v>446</v>
      </c>
      <c r="K169" s="14" t="s">
        <v>609</v>
      </c>
      <c r="L169" s="14" t="s">
        <v>572</v>
      </c>
      <c r="M169" s="14" t="s">
        <v>481</v>
      </c>
      <c r="N169" s="16"/>
    </row>
    <row r="170" ht="26.25" customHeight="1" spans="1:14">
      <c r="A170" s="14"/>
      <c r="B170" s="14"/>
      <c r="C170" s="14"/>
      <c r="D170" s="15"/>
      <c r="E170" s="14"/>
      <c r="F170" s="14"/>
      <c r="G170" s="14"/>
      <c r="H170" s="14" t="s">
        <v>614</v>
      </c>
      <c r="I170" s="14" t="s">
        <v>438</v>
      </c>
      <c r="J170" s="14" t="s">
        <v>446</v>
      </c>
      <c r="K170" s="14" t="s">
        <v>609</v>
      </c>
      <c r="L170" s="14" t="s">
        <v>572</v>
      </c>
      <c r="M170" s="14" t="s">
        <v>481</v>
      </c>
      <c r="N170" s="16"/>
    </row>
    <row r="171" ht="26.25" customHeight="1" spans="1:14">
      <c r="A171" s="14"/>
      <c r="B171" s="14"/>
      <c r="C171" s="14"/>
      <c r="D171" s="15"/>
      <c r="E171" s="14"/>
      <c r="F171" s="14"/>
      <c r="G171" s="14" t="s">
        <v>452</v>
      </c>
      <c r="H171" s="14" t="s">
        <v>615</v>
      </c>
      <c r="I171" s="14" t="s">
        <v>454</v>
      </c>
      <c r="J171" s="14"/>
      <c r="K171" s="14" t="s">
        <v>455</v>
      </c>
      <c r="L171" s="14"/>
      <c r="M171" s="14" t="s">
        <v>442</v>
      </c>
      <c r="N171" s="16"/>
    </row>
    <row r="172" ht="26.25" customHeight="1" spans="1:14">
      <c r="A172" s="14"/>
      <c r="B172" s="14"/>
      <c r="C172" s="14"/>
      <c r="D172" s="15"/>
      <c r="E172" s="14"/>
      <c r="F172" s="14"/>
      <c r="G172" s="14"/>
      <c r="H172" s="14" t="s">
        <v>616</v>
      </c>
      <c r="I172" s="14" t="s">
        <v>454</v>
      </c>
      <c r="J172" s="14"/>
      <c r="K172" s="14" t="s">
        <v>455</v>
      </c>
      <c r="L172" s="14"/>
      <c r="M172" s="14" t="s">
        <v>442</v>
      </c>
      <c r="N172" s="16"/>
    </row>
    <row r="173" ht="26.25" customHeight="1" spans="1:14">
      <c r="A173" s="14"/>
      <c r="B173" s="14"/>
      <c r="C173" s="14"/>
      <c r="D173" s="15"/>
      <c r="E173" s="14"/>
      <c r="F173" s="14"/>
      <c r="G173" s="14" t="s">
        <v>457</v>
      </c>
      <c r="H173" s="14" t="s">
        <v>617</v>
      </c>
      <c r="I173" s="14" t="s">
        <v>438</v>
      </c>
      <c r="J173" s="14" t="s">
        <v>446</v>
      </c>
      <c r="K173" s="14" t="s">
        <v>473</v>
      </c>
      <c r="L173" s="14" t="s">
        <v>460</v>
      </c>
      <c r="M173" s="14" t="s">
        <v>442</v>
      </c>
      <c r="N173" s="16"/>
    </row>
    <row r="174" ht="26.25" customHeight="1" spans="1:14">
      <c r="A174" s="14"/>
      <c r="B174" s="14"/>
      <c r="C174" s="14"/>
      <c r="D174" s="15"/>
      <c r="E174" s="14"/>
      <c r="F174" s="14"/>
      <c r="G174" s="14"/>
      <c r="H174" s="14" t="s">
        <v>618</v>
      </c>
      <c r="I174" s="14" t="s">
        <v>438</v>
      </c>
      <c r="J174" s="14" t="s">
        <v>446</v>
      </c>
      <c r="K174" s="14" t="s">
        <v>619</v>
      </c>
      <c r="L174" s="14" t="s">
        <v>460</v>
      </c>
      <c r="M174" s="14" t="s">
        <v>442</v>
      </c>
      <c r="N174" s="16"/>
    </row>
    <row r="175" ht="26.25" customHeight="1" spans="1:14">
      <c r="A175" s="14"/>
      <c r="B175" s="14"/>
      <c r="C175" s="14"/>
      <c r="D175" s="15"/>
      <c r="E175" s="14"/>
      <c r="F175" s="14"/>
      <c r="G175" s="14"/>
      <c r="H175" s="14" t="s">
        <v>620</v>
      </c>
      <c r="I175" s="14" t="s">
        <v>438</v>
      </c>
      <c r="J175" s="14" t="s">
        <v>446</v>
      </c>
      <c r="K175" s="14" t="s">
        <v>473</v>
      </c>
      <c r="L175" s="14" t="s">
        <v>460</v>
      </c>
      <c r="M175" s="14" t="s">
        <v>442</v>
      </c>
      <c r="N175" s="16"/>
    </row>
    <row r="176" ht="26.25" customHeight="1" spans="1:14">
      <c r="A176" s="14"/>
      <c r="B176" s="14"/>
      <c r="C176" s="14"/>
      <c r="D176" s="15"/>
      <c r="E176" s="14"/>
      <c r="F176" s="14" t="s">
        <v>462</v>
      </c>
      <c r="G176" s="14" t="s">
        <v>463</v>
      </c>
      <c r="H176" s="14" t="s">
        <v>621</v>
      </c>
      <c r="I176" s="14" t="s">
        <v>454</v>
      </c>
      <c r="J176" s="14"/>
      <c r="K176" s="14" t="s">
        <v>465</v>
      </c>
      <c r="L176" s="14"/>
      <c r="M176" s="14" t="s">
        <v>474</v>
      </c>
      <c r="N176" s="16"/>
    </row>
    <row r="177" ht="26.25" customHeight="1" spans="1:14">
      <c r="A177" s="14"/>
      <c r="B177" s="14"/>
      <c r="C177" s="14"/>
      <c r="D177" s="15"/>
      <c r="E177" s="14"/>
      <c r="F177" s="14"/>
      <c r="G177" s="14" t="s">
        <v>467</v>
      </c>
      <c r="H177" s="14" t="s">
        <v>622</v>
      </c>
      <c r="I177" s="14" t="s">
        <v>454</v>
      </c>
      <c r="J177" s="14"/>
      <c r="K177" s="14" t="s">
        <v>469</v>
      </c>
      <c r="L177" s="14"/>
      <c r="M177" s="14" t="s">
        <v>474</v>
      </c>
      <c r="N177" s="16"/>
    </row>
    <row r="178" ht="26.25" customHeight="1" spans="1:14">
      <c r="A178" s="14"/>
      <c r="B178" s="14"/>
      <c r="C178" s="14"/>
      <c r="D178" s="15"/>
      <c r="E178" s="14"/>
      <c r="F178" s="14"/>
      <c r="G178" s="14"/>
      <c r="H178" s="14" t="s">
        <v>623</v>
      </c>
      <c r="I178" s="14" t="s">
        <v>454</v>
      </c>
      <c r="J178" s="14"/>
      <c r="K178" s="14" t="s">
        <v>469</v>
      </c>
      <c r="L178" s="14"/>
      <c r="M178" s="14" t="s">
        <v>474</v>
      </c>
      <c r="N178" s="16"/>
    </row>
    <row r="179" ht="26.25" customHeight="1" spans="1:14">
      <c r="A179" s="14"/>
      <c r="B179" s="14"/>
      <c r="C179" s="14"/>
      <c r="D179" s="15"/>
      <c r="E179" s="14"/>
      <c r="F179" s="14" t="s">
        <v>470</v>
      </c>
      <c r="G179" s="14" t="s">
        <v>471</v>
      </c>
      <c r="H179" s="14" t="s">
        <v>624</v>
      </c>
      <c r="I179" s="14" t="s">
        <v>438</v>
      </c>
      <c r="J179" s="14" t="s">
        <v>446</v>
      </c>
      <c r="K179" s="14" t="s">
        <v>625</v>
      </c>
      <c r="L179" s="14" t="s">
        <v>460</v>
      </c>
      <c r="M179" s="14" t="s">
        <v>442</v>
      </c>
      <c r="N179" s="16"/>
    </row>
    <row r="180" ht="26.25" customHeight="1" spans="1:14">
      <c r="A180" s="14"/>
      <c r="B180" s="14"/>
      <c r="C180" s="14"/>
      <c r="D180" s="15"/>
      <c r="E180" s="14"/>
      <c r="F180" s="14"/>
      <c r="G180" s="14"/>
      <c r="H180" s="14" t="s">
        <v>626</v>
      </c>
      <c r="I180" s="14" t="s">
        <v>438</v>
      </c>
      <c r="J180" s="14" t="s">
        <v>446</v>
      </c>
      <c r="K180" s="14" t="s">
        <v>625</v>
      </c>
      <c r="L180" s="14" t="s">
        <v>460</v>
      </c>
      <c r="M180" s="14" t="s">
        <v>442</v>
      </c>
      <c r="N180" s="16"/>
    </row>
    <row r="181" ht="26.25" customHeight="1" spans="1:14">
      <c r="A181" s="14" t="s">
        <v>354</v>
      </c>
      <c r="B181" s="14" t="s">
        <v>301</v>
      </c>
      <c r="C181" s="14" t="s">
        <v>433</v>
      </c>
      <c r="D181" s="15">
        <v>150000</v>
      </c>
      <c r="E181" s="14" t="s">
        <v>627</v>
      </c>
      <c r="F181" s="14" t="s">
        <v>435</v>
      </c>
      <c r="G181" s="14" t="s">
        <v>436</v>
      </c>
      <c r="H181" s="14" t="s">
        <v>628</v>
      </c>
      <c r="I181" s="14" t="s">
        <v>438</v>
      </c>
      <c r="J181" s="14" t="s">
        <v>446</v>
      </c>
      <c r="K181" s="14" t="s">
        <v>629</v>
      </c>
      <c r="L181" s="14" t="s">
        <v>630</v>
      </c>
      <c r="M181" s="14" t="s">
        <v>442</v>
      </c>
      <c r="N181" s="16"/>
    </row>
    <row r="182" ht="26.25" customHeight="1" spans="1:14">
      <c r="A182" s="14"/>
      <c r="B182" s="14"/>
      <c r="C182" s="14"/>
      <c r="D182" s="15"/>
      <c r="E182" s="14"/>
      <c r="F182" s="14"/>
      <c r="G182" s="14"/>
      <c r="H182" s="14" t="s">
        <v>631</v>
      </c>
      <c r="I182" s="14" t="s">
        <v>438</v>
      </c>
      <c r="J182" s="14" t="s">
        <v>439</v>
      </c>
      <c r="K182" s="14" t="s">
        <v>466</v>
      </c>
      <c r="L182" s="14" t="s">
        <v>441</v>
      </c>
      <c r="M182" s="14" t="s">
        <v>442</v>
      </c>
      <c r="N182" s="16"/>
    </row>
    <row r="183" ht="26.25" customHeight="1" spans="1:14">
      <c r="A183" s="14"/>
      <c r="B183" s="14"/>
      <c r="C183" s="14"/>
      <c r="D183" s="15"/>
      <c r="E183" s="14"/>
      <c r="F183" s="14"/>
      <c r="G183" s="14" t="s">
        <v>444</v>
      </c>
      <c r="H183" s="14" t="s">
        <v>445</v>
      </c>
      <c r="I183" s="14" t="s">
        <v>438</v>
      </c>
      <c r="J183" s="14" t="s">
        <v>446</v>
      </c>
      <c r="K183" s="14" t="s">
        <v>632</v>
      </c>
      <c r="L183" s="14" t="s">
        <v>448</v>
      </c>
      <c r="M183" s="14" t="s">
        <v>449</v>
      </c>
      <c r="N183" s="16"/>
    </row>
    <row r="184" ht="26.25" customHeight="1" spans="1:14">
      <c r="A184" s="14"/>
      <c r="B184" s="14"/>
      <c r="C184" s="14"/>
      <c r="D184" s="15"/>
      <c r="E184" s="14"/>
      <c r="F184" s="14"/>
      <c r="G184" s="14"/>
      <c r="H184" s="14" t="s">
        <v>450</v>
      </c>
      <c r="I184" s="14" t="s">
        <v>438</v>
      </c>
      <c r="J184" s="14" t="s">
        <v>446</v>
      </c>
      <c r="K184" s="14" t="s">
        <v>632</v>
      </c>
      <c r="L184" s="14" t="s">
        <v>448</v>
      </c>
      <c r="M184" s="14" t="s">
        <v>451</v>
      </c>
      <c r="N184" s="16"/>
    </row>
    <row r="185" ht="26.25" customHeight="1" spans="1:14">
      <c r="A185" s="14"/>
      <c r="B185" s="14"/>
      <c r="C185" s="14"/>
      <c r="D185" s="15"/>
      <c r="E185" s="14"/>
      <c r="F185" s="14"/>
      <c r="G185" s="14" t="s">
        <v>452</v>
      </c>
      <c r="H185" s="14" t="s">
        <v>453</v>
      </c>
      <c r="I185" s="14" t="s">
        <v>454</v>
      </c>
      <c r="J185" s="14"/>
      <c r="K185" s="14" t="s">
        <v>455</v>
      </c>
      <c r="L185" s="14"/>
      <c r="M185" s="14" t="s">
        <v>442</v>
      </c>
      <c r="N185" s="16"/>
    </row>
    <row r="186" ht="26.25" customHeight="1" spans="1:14">
      <c r="A186" s="14"/>
      <c r="B186" s="14"/>
      <c r="C186" s="14"/>
      <c r="D186" s="15"/>
      <c r="E186" s="14"/>
      <c r="F186" s="14"/>
      <c r="G186" s="14"/>
      <c r="H186" s="14" t="s">
        <v>456</v>
      </c>
      <c r="I186" s="14" t="s">
        <v>454</v>
      </c>
      <c r="J186" s="14"/>
      <c r="K186" s="14" t="s">
        <v>455</v>
      </c>
      <c r="L186" s="14"/>
      <c r="M186" s="14" t="s">
        <v>442</v>
      </c>
      <c r="N186" s="16"/>
    </row>
    <row r="187" ht="26.25" customHeight="1" spans="1:14">
      <c r="A187" s="14"/>
      <c r="B187" s="14"/>
      <c r="C187" s="14"/>
      <c r="D187" s="15"/>
      <c r="E187" s="14"/>
      <c r="F187" s="14"/>
      <c r="G187" s="14" t="s">
        <v>457</v>
      </c>
      <c r="H187" s="14" t="s">
        <v>458</v>
      </c>
      <c r="I187" s="14" t="s">
        <v>438</v>
      </c>
      <c r="J187" s="14" t="s">
        <v>439</v>
      </c>
      <c r="K187" s="14" t="s">
        <v>459</v>
      </c>
      <c r="L187" s="14" t="s">
        <v>460</v>
      </c>
      <c r="M187" s="14" t="s">
        <v>449</v>
      </c>
      <c r="N187" s="16"/>
    </row>
    <row r="188" ht="26.25" customHeight="1" spans="1:14">
      <c r="A188" s="14"/>
      <c r="B188" s="14"/>
      <c r="C188" s="14"/>
      <c r="D188" s="15"/>
      <c r="E188" s="14"/>
      <c r="F188" s="14"/>
      <c r="G188" s="14"/>
      <c r="H188" s="14" t="s">
        <v>461</v>
      </c>
      <c r="I188" s="14" t="s">
        <v>438</v>
      </c>
      <c r="J188" s="14" t="s">
        <v>439</v>
      </c>
      <c r="K188" s="14" t="s">
        <v>459</v>
      </c>
      <c r="L188" s="14" t="s">
        <v>460</v>
      </c>
      <c r="M188" s="14" t="s">
        <v>451</v>
      </c>
      <c r="N188" s="16"/>
    </row>
    <row r="189" ht="26.25" customHeight="1" spans="1:14">
      <c r="A189" s="14"/>
      <c r="B189" s="14"/>
      <c r="C189" s="14"/>
      <c r="D189" s="15"/>
      <c r="E189" s="14"/>
      <c r="F189" s="14" t="s">
        <v>462</v>
      </c>
      <c r="G189" s="14" t="s">
        <v>463</v>
      </c>
      <c r="H189" s="14" t="s">
        <v>633</v>
      </c>
      <c r="I189" s="14" t="s">
        <v>454</v>
      </c>
      <c r="J189" s="14"/>
      <c r="K189" s="14" t="s">
        <v>465</v>
      </c>
      <c r="L189" s="14"/>
      <c r="M189" s="14" t="s">
        <v>466</v>
      </c>
      <c r="N189" s="16"/>
    </row>
    <row r="190" ht="26.25" customHeight="1" spans="1:14">
      <c r="A190" s="14"/>
      <c r="B190" s="14"/>
      <c r="C190" s="14"/>
      <c r="D190" s="15"/>
      <c r="E190" s="14"/>
      <c r="F190" s="14"/>
      <c r="G190" s="14" t="s">
        <v>467</v>
      </c>
      <c r="H190" s="14" t="s">
        <v>468</v>
      </c>
      <c r="I190" s="14" t="s">
        <v>454</v>
      </c>
      <c r="J190" s="14"/>
      <c r="K190" s="14" t="s">
        <v>469</v>
      </c>
      <c r="L190" s="14"/>
      <c r="M190" s="14" t="s">
        <v>466</v>
      </c>
      <c r="N190" s="16"/>
    </row>
    <row r="191" ht="26.25" customHeight="1" spans="1:14">
      <c r="A191" s="14"/>
      <c r="B191" s="14"/>
      <c r="C191" s="14"/>
      <c r="D191" s="15"/>
      <c r="E191" s="14"/>
      <c r="F191" s="14" t="s">
        <v>470</v>
      </c>
      <c r="G191" s="14" t="s">
        <v>471</v>
      </c>
      <c r="H191" s="14" t="s">
        <v>634</v>
      </c>
      <c r="I191" s="14" t="s">
        <v>438</v>
      </c>
      <c r="J191" s="14" t="s">
        <v>446</v>
      </c>
      <c r="K191" s="14" t="s">
        <v>473</v>
      </c>
      <c r="L191" s="14" t="s">
        <v>460</v>
      </c>
      <c r="M191" s="14" t="s">
        <v>442</v>
      </c>
      <c r="N191" s="16"/>
    </row>
    <row r="192" ht="26.25" customHeight="1" spans="1:14">
      <c r="A192" s="14"/>
      <c r="B192" s="14"/>
      <c r="C192" s="14"/>
      <c r="D192" s="15"/>
      <c r="E192" s="14"/>
      <c r="F192" s="14"/>
      <c r="G192" s="14"/>
      <c r="H192" s="14" t="s">
        <v>472</v>
      </c>
      <c r="I192" s="14" t="s">
        <v>438</v>
      </c>
      <c r="J192" s="14" t="s">
        <v>446</v>
      </c>
      <c r="K192" s="14" t="s">
        <v>473</v>
      </c>
      <c r="L192" s="14" t="s">
        <v>460</v>
      </c>
      <c r="M192" s="14" t="s">
        <v>442</v>
      </c>
      <c r="N192" s="16"/>
    </row>
    <row r="193" ht="26.25" customHeight="1" spans="1:14">
      <c r="A193" s="14" t="s">
        <v>356</v>
      </c>
      <c r="B193" s="14" t="s">
        <v>301</v>
      </c>
      <c r="C193" s="14" t="s">
        <v>433</v>
      </c>
      <c r="D193" s="15">
        <v>375000</v>
      </c>
      <c r="E193" s="14" t="s">
        <v>635</v>
      </c>
      <c r="F193" s="14" t="s">
        <v>435</v>
      </c>
      <c r="G193" s="14" t="s">
        <v>436</v>
      </c>
      <c r="H193" s="14" t="s">
        <v>636</v>
      </c>
      <c r="I193" s="14" t="s">
        <v>438</v>
      </c>
      <c r="J193" s="14" t="s">
        <v>439</v>
      </c>
      <c r="K193" s="14" t="s">
        <v>637</v>
      </c>
      <c r="L193" s="14" t="s">
        <v>441</v>
      </c>
      <c r="M193" s="14" t="s">
        <v>442</v>
      </c>
      <c r="N193" s="16"/>
    </row>
    <row r="194" ht="26.25" customHeight="1" spans="1:14">
      <c r="A194" s="14"/>
      <c r="B194" s="14"/>
      <c r="C194" s="14"/>
      <c r="D194" s="15"/>
      <c r="E194" s="14"/>
      <c r="F194" s="14"/>
      <c r="G194" s="14"/>
      <c r="H194" s="14" t="s">
        <v>638</v>
      </c>
      <c r="I194" s="14" t="s">
        <v>438</v>
      </c>
      <c r="J194" s="14" t="s">
        <v>439</v>
      </c>
      <c r="K194" s="14" t="s">
        <v>637</v>
      </c>
      <c r="L194" s="14" t="s">
        <v>441</v>
      </c>
      <c r="M194" s="14" t="s">
        <v>442</v>
      </c>
      <c r="N194" s="16"/>
    </row>
    <row r="195" ht="26.25" customHeight="1" spans="1:14">
      <c r="A195" s="14"/>
      <c r="B195" s="14"/>
      <c r="C195" s="14"/>
      <c r="D195" s="15"/>
      <c r="E195" s="14"/>
      <c r="F195" s="14"/>
      <c r="G195" s="14" t="s">
        <v>444</v>
      </c>
      <c r="H195" s="14" t="s">
        <v>480</v>
      </c>
      <c r="I195" s="14" t="s">
        <v>438</v>
      </c>
      <c r="J195" s="14" t="s">
        <v>439</v>
      </c>
      <c r="K195" s="14" t="s">
        <v>481</v>
      </c>
      <c r="L195" s="14" t="s">
        <v>482</v>
      </c>
      <c r="M195" s="14" t="s">
        <v>449</v>
      </c>
      <c r="N195" s="16"/>
    </row>
    <row r="196" ht="26.25" customHeight="1" spans="1:14">
      <c r="A196" s="14"/>
      <c r="B196" s="14"/>
      <c r="C196" s="14"/>
      <c r="D196" s="15"/>
      <c r="E196" s="14"/>
      <c r="F196" s="14"/>
      <c r="G196" s="14"/>
      <c r="H196" s="14" t="s">
        <v>639</v>
      </c>
      <c r="I196" s="14" t="s">
        <v>438</v>
      </c>
      <c r="J196" s="14" t="s">
        <v>446</v>
      </c>
      <c r="K196" s="14" t="s">
        <v>640</v>
      </c>
      <c r="L196" s="14" t="s">
        <v>641</v>
      </c>
      <c r="M196" s="14" t="s">
        <v>451</v>
      </c>
      <c r="N196" s="16"/>
    </row>
    <row r="197" ht="26.25" customHeight="1" spans="1:14">
      <c r="A197" s="14"/>
      <c r="B197" s="14"/>
      <c r="C197" s="14"/>
      <c r="D197" s="15"/>
      <c r="E197" s="14"/>
      <c r="F197" s="14"/>
      <c r="G197" s="14" t="s">
        <v>452</v>
      </c>
      <c r="H197" s="14" t="s">
        <v>642</v>
      </c>
      <c r="I197" s="14" t="s">
        <v>454</v>
      </c>
      <c r="J197" s="14"/>
      <c r="K197" s="14" t="s">
        <v>643</v>
      </c>
      <c r="L197" s="14"/>
      <c r="M197" s="14" t="s">
        <v>442</v>
      </c>
      <c r="N197" s="16"/>
    </row>
    <row r="198" ht="26.25" customHeight="1" spans="1:14">
      <c r="A198" s="14"/>
      <c r="B198" s="14"/>
      <c r="C198" s="14"/>
      <c r="D198" s="15"/>
      <c r="E198" s="14"/>
      <c r="F198" s="14"/>
      <c r="G198" s="14"/>
      <c r="H198" s="14" t="s">
        <v>644</v>
      </c>
      <c r="I198" s="14" t="s">
        <v>454</v>
      </c>
      <c r="J198" s="14"/>
      <c r="K198" s="14" t="s">
        <v>455</v>
      </c>
      <c r="L198" s="14"/>
      <c r="M198" s="14" t="s">
        <v>442</v>
      </c>
      <c r="N198" s="16"/>
    </row>
    <row r="199" ht="26.25" customHeight="1" spans="1:14">
      <c r="A199" s="14"/>
      <c r="B199" s="14"/>
      <c r="C199" s="14"/>
      <c r="D199" s="15"/>
      <c r="E199" s="14"/>
      <c r="F199" s="14"/>
      <c r="G199" s="14" t="s">
        <v>457</v>
      </c>
      <c r="H199" s="14" t="s">
        <v>645</v>
      </c>
      <c r="I199" s="14" t="s">
        <v>438</v>
      </c>
      <c r="J199" s="14" t="s">
        <v>439</v>
      </c>
      <c r="K199" s="14" t="s">
        <v>459</v>
      </c>
      <c r="L199" s="14" t="s">
        <v>460</v>
      </c>
      <c r="M199" s="14" t="s">
        <v>449</v>
      </c>
      <c r="N199" s="16"/>
    </row>
    <row r="200" ht="26.25" customHeight="1" spans="1:14">
      <c r="A200" s="14"/>
      <c r="B200" s="14"/>
      <c r="C200" s="14"/>
      <c r="D200" s="15"/>
      <c r="E200" s="14"/>
      <c r="F200" s="14"/>
      <c r="G200" s="14"/>
      <c r="H200" s="14" t="s">
        <v>646</v>
      </c>
      <c r="I200" s="14" t="s">
        <v>438</v>
      </c>
      <c r="J200" s="14" t="s">
        <v>439</v>
      </c>
      <c r="K200" s="14" t="s">
        <v>459</v>
      </c>
      <c r="L200" s="14" t="s">
        <v>460</v>
      </c>
      <c r="M200" s="14" t="s">
        <v>451</v>
      </c>
      <c r="N200" s="16"/>
    </row>
    <row r="201" ht="26.25" customHeight="1" spans="1:14">
      <c r="A201" s="14"/>
      <c r="B201" s="14"/>
      <c r="C201" s="14"/>
      <c r="D201" s="15"/>
      <c r="E201" s="14"/>
      <c r="F201" s="14" t="s">
        <v>462</v>
      </c>
      <c r="G201" s="14" t="s">
        <v>463</v>
      </c>
      <c r="H201" s="14" t="s">
        <v>647</v>
      </c>
      <c r="I201" s="14" t="s">
        <v>454</v>
      </c>
      <c r="J201" s="14"/>
      <c r="K201" s="14" t="s">
        <v>465</v>
      </c>
      <c r="L201" s="14"/>
      <c r="M201" s="14" t="s">
        <v>466</v>
      </c>
      <c r="N201" s="16"/>
    </row>
    <row r="202" ht="26.25" customHeight="1" spans="1:14">
      <c r="A202" s="14"/>
      <c r="B202" s="14"/>
      <c r="C202" s="14"/>
      <c r="D202" s="15"/>
      <c r="E202" s="14"/>
      <c r="F202" s="14"/>
      <c r="G202" s="14" t="s">
        <v>467</v>
      </c>
      <c r="H202" s="14" t="s">
        <v>648</v>
      </c>
      <c r="I202" s="14" t="s">
        <v>454</v>
      </c>
      <c r="J202" s="14"/>
      <c r="K202" s="14" t="s">
        <v>491</v>
      </c>
      <c r="L202" s="14"/>
      <c r="M202" s="14" t="s">
        <v>466</v>
      </c>
      <c r="N202" s="16"/>
    </row>
    <row r="203" ht="26.25" customHeight="1" spans="1:14">
      <c r="A203" s="14"/>
      <c r="B203" s="14"/>
      <c r="C203" s="14"/>
      <c r="D203" s="15"/>
      <c r="E203" s="14"/>
      <c r="F203" s="14" t="s">
        <v>470</v>
      </c>
      <c r="G203" s="14" t="s">
        <v>471</v>
      </c>
      <c r="H203" s="14" t="s">
        <v>649</v>
      </c>
      <c r="I203" s="14" t="s">
        <v>438</v>
      </c>
      <c r="J203" s="14" t="s">
        <v>446</v>
      </c>
      <c r="K203" s="14" t="s">
        <v>473</v>
      </c>
      <c r="L203" s="14" t="s">
        <v>460</v>
      </c>
      <c r="M203" s="14" t="s">
        <v>474</v>
      </c>
      <c r="N203" s="16"/>
    </row>
    <row r="204" ht="26.25" customHeight="1" spans="1:14">
      <c r="A204" s="14" t="s">
        <v>358</v>
      </c>
      <c r="B204" s="14" t="s">
        <v>301</v>
      </c>
      <c r="C204" s="14" t="s">
        <v>433</v>
      </c>
      <c r="D204" s="15">
        <v>229680</v>
      </c>
      <c r="E204" s="14" t="s">
        <v>650</v>
      </c>
      <c r="F204" s="14" t="s">
        <v>435</v>
      </c>
      <c r="G204" s="14" t="s">
        <v>436</v>
      </c>
      <c r="H204" s="14" t="s">
        <v>651</v>
      </c>
      <c r="I204" s="14" t="s">
        <v>438</v>
      </c>
      <c r="J204" s="14" t="s">
        <v>439</v>
      </c>
      <c r="K204" s="14" t="s">
        <v>652</v>
      </c>
      <c r="L204" s="14" t="s">
        <v>653</v>
      </c>
      <c r="M204" s="14" t="s">
        <v>442</v>
      </c>
      <c r="N204" s="16"/>
    </row>
    <row r="205" ht="26.25" customHeight="1" spans="1:14">
      <c r="A205" s="14"/>
      <c r="B205" s="14"/>
      <c r="C205" s="14"/>
      <c r="D205" s="15"/>
      <c r="E205" s="14"/>
      <c r="F205" s="14"/>
      <c r="G205" s="14"/>
      <c r="H205" s="14" t="s">
        <v>654</v>
      </c>
      <c r="I205" s="14" t="s">
        <v>438</v>
      </c>
      <c r="J205" s="14" t="s">
        <v>439</v>
      </c>
      <c r="K205" s="14" t="s">
        <v>655</v>
      </c>
      <c r="L205" s="14" t="s">
        <v>441</v>
      </c>
      <c r="M205" s="14" t="s">
        <v>442</v>
      </c>
      <c r="N205" s="16"/>
    </row>
    <row r="206" ht="26.25" customHeight="1" spans="1:14">
      <c r="A206" s="14"/>
      <c r="B206" s="14"/>
      <c r="C206" s="14"/>
      <c r="D206" s="15"/>
      <c r="E206" s="14"/>
      <c r="F206" s="14"/>
      <c r="G206" s="14" t="s">
        <v>444</v>
      </c>
      <c r="H206" s="14" t="s">
        <v>656</v>
      </c>
      <c r="I206" s="14" t="s">
        <v>520</v>
      </c>
      <c r="J206" s="14" t="s">
        <v>521</v>
      </c>
      <c r="K206" s="14" t="s">
        <v>657</v>
      </c>
      <c r="L206" s="14" t="s">
        <v>448</v>
      </c>
      <c r="M206" s="14" t="s">
        <v>451</v>
      </c>
      <c r="N206" s="16"/>
    </row>
    <row r="207" ht="26.25" customHeight="1" spans="1:14">
      <c r="A207" s="14"/>
      <c r="B207" s="14"/>
      <c r="C207" s="14"/>
      <c r="D207" s="15"/>
      <c r="E207" s="14"/>
      <c r="F207" s="14"/>
      <c r="G207" s="14"/>
      <c r="H207" s="14" t="s">
        <v>658</v>
      </c>
      <c r="I207" s="14" t="s">
        <v>520</v>
      </c>
      <c r="J207" s="14" t="s">
        <v>521</v>
      </c>
      <c r="K207" s="14" t="s">
        <v>657</v>
      </c>
      <c r="L207" s="14" t="s">
        <v>448</v>
      </c>
      <c r="M207" s="14" t="s">
        <v>449</v>
      </c>
      <c r="N207" s="16"/>
    </row>
    <row r="208" ht="26.25" customHeight="1" spans="1:14">
      <c r="A208" s="14"/>
      <c r="B208" s="14"/>
      <c r="C208" s="14"/>
      <c r="D208" s="15"/>
      <c r="E208" s="14"/>
      <c r="F208" s="14"/>
      <c r="G208" s="14" t="s">
        <v>452</v>
      </c>
      <c r="H208" s="14" t="s">
        <v>659</v>
      </c>
      <c r="I208" s="14" t="s">
        <v>454</v>
      </c>
      <c r="J208" s="14"/>
      <c r="K208" s="14" t="s">
        <v>455</v>
      </c>
      <c r="L208" s="14"/>
      <c r="M208" s="14" t="s">
        <v>442</v>
      </c>
      <c r="N208" s="16"/>
    </row>
    <row r="209" ht="26.25" customHeight="1" spans="1:14">
      <c r="A209" s="14"/>
      <c r="B209" s="14"/>
      <c r="C209" s="14"/>
      <c r="D209" s="15"/>
      <c r="E209" s="14"/>
      <c r="F209" s="14"/>
      <c r="G209" s="14"/>
      <c r="H209" s="14" t="s">
        <v>660</v>
      </c>
      <c r="I209" s="14" t="s">
        <v>454</v>
      </c>
      <c r="J209" s="14"/>
      <c r="K209" s="14" t="s">
        <v>455</v>
      </c>
      <c r="L209" s="14"/>
      <c r="M209" s="14" t="s">
        <v>442</v>
      </c>
      <c r="N209" s="16"/>
    </row>
    <row r="210" ht="26.25" customHeight="1" spans="1:14">
      <c r="A210" s="14"/>
      <c r="B210" s="14"/>
      <c r="C210" s="14"/>
      <c r="D210" s="15"/>
      <c r="E210" s="14"/>
      <c r="F210" s="14"/>
      <c r="G210" s="14" t="s">
        <v>457</v>
      </c>
      <c r="H210" s="14" t="s">
        <v>661</v>
      </c>
      <c r="I210" s="14" t="s">
        <v>438</v>
      </c>
      <c r="J210" s="14" t="s">
        <v>439</v>
      </c>
      <c r="K210" s="14" t="s">
        <v>459</v>
      </c>
      <c r="L210" s="14" t="s">
        <v>460</v>
      </c>
      <c r="M210" s="14" t="s">
        <v>449</v>
      </c>
      <c r="N210" s="16"/>
    </row>
    <row r="211" ht="26.25" customHeight="1" spans="1:14">
      <c r="A211" s="14"/>
      <c r="B211" s="14"/>
      <c r="C211" s="14"/>
      <c r="D211" s="15"/>
      <c r="E211" s="14"/>
      <c r="F211" s="14"/>
      <c r="G211" s="14"/>
      <c r="H211" s="14" t="s">
        <v>662</v>
      </c>
      <c r="I211" s="14" t="s">
        <v>438</v>
      </c>
      <c r="J211" s="14" t="s">
        <v>439</v>
      </c>
      <c r="K211" s="14" t="s">
        <v>459</v>
      </c>
      <c r="L211" s="14" t="s">
        <v>460</v>
      </c>
      <c r="M211" s="14" t="s">
        <v>451</v>
      </c>
      <c r="N211" s="16"/>
    </row>
    <row r="212" ht="26.25" customHeight="1" spans="1:14">
      <c r="A212" s="14"/>
      <c r="B212" s="14"/>
      <c r="C212" s="14"/>
      <c r="D212" s="15"/>
      <c r="E212" s="14"/>
      <c r="F212" s="14" t="s">
        <v>462</v>
      </c>
      <c r="G212" s="14" t="s">
        <v>463</v>
      </c>
      <c r="H212" s="14" t="s">
        <v>663</v>
      </c>
      <c r="I212" s="14" t="s">
        <v>454</v>
      </c>
      <c r="J212" s="14"/>
      <c r="K212" s="14" t="s">
        <v>664</v>
      </c>
      <c r="L212" s="14"/>
      <c r="M212" s="14" t="s">
        <v>466</v>
      </c>
      <c r="N212" s="16"/>
    </row>
    <row r="213" ht="26.25" customHeight="1" spans="1:14">
      <c r="A213" s="14"/>
      <c r="B213" s="14"/>
      <c r="C213" s="14"/>
      <c r="D213" s="15"/>
      <c r="E213" s="14"/>
      <c r="F213" s="14"/>
      <c r="G213" s="14" t="s">
        <v>467</v>
      </c>
      <c r="H213" s="14" t="s">
        <v>665</v>
      </c>
      <c r="I213" s="14" t="s">
        <v>454</v>
      </c>
      <c r="J213" s="14"/>
      <c r="K213" s="14" t="s">
        <v>666</v>
      </c>
      <c r="L213" s="14"/>
      <c r="M213" s="14" t="s">
        <v>466</v>
      </c>
      <c r="N213" s="16"/>
    </row>
    <row r="214" ht="26.25" customHeight="1" spans="1:14">
      <c r="A214" s="14"/>
      <c r="B214" s="14"/>
      <c r="C214" s="14"/>
      <c r="D214" s="15"/>
      <c r="E214" s="14"/>
      <c r="F214" s="14" t="s">
        <v>470</v>
      </c>
      <c r="G214" s="14" t="s">
        <v>471</v>
      </c>
      <c r="H214" s="14" t="s">
        <v>667</v>
      </c>
      <c r="I214" s="14" t="s">
        <v>438</v>
      </c>
      <c r="J214" s="14" t="s">
        <v>446</v>
      </c>
      <c r="K214" s="14" t="s">
        <v>473</v>
      </c>
      <c r="L214" s="14" t="s">
        <v>460</v>
      </c>
      <c r="M214" s="14" t="s">
        <v>474</v>
      </c>
      <c r="N214" s="16"/>
    </row>
    <row r="215" ht="26.25" hidden="1" customHeight="1" spans="1:14">
      <c r="A215" s="14" t="s">
        <v>668</v>
      </c>
      <c r="B215" s="14" t="s">
        <v>301</v>
      </c>
      <c r="C215" s="14" t="s">
        <v>433</v>
      </c>
      <c r="D215" s="15">
        <v>1001700</v>
      </c>
      <c r="E215" s="14" t="s">
        <v>669</v>
      </c>
      <c r="F215" s="14" t="s">
        <v>435</v>
      </c>
      <c r="G215" s="14" t="s">
        <v>436</v>
      </c>
      <c r="H215" s="14" t="s">
        <v>670</v>
      </c>
      <c r="I215" s="14" t="s">
        <v>438</v>
      </c>
      <c r="J215" s="14" t="s">
        <v>439</v>
      </c>
      <c r="K215" s="14" t="s">
        <v>671</v>
      </c>
      <c r="L215" s="14" t="s">
        <v>441</v>
      </c>
      <c r="M215" s="14" t="s">
        <v>442</v>
      </c>
      <c r="N215" s="16"/>
    </row>
    <row r="216" ht="26.25" hidden="1" customHeight="1" spans="1:14">
      <c r="A216" s="14"/>
      <c r="B216" s="14"/>
      <c r="C216" s="14"/>
      <c r="D216" s="15"/>
      <c r="E216" s="14"/>
      <c r="F216" s="14"/>
      <c r="G216" s="14"/>
      <c r="H216" s="14" t="s">
        <v>631</v>
      </c>
      <c r="I216" s="14" t="s">
        <v>438</v>
      </c>
      <c r="J216" s="14" t="s">
        <v>439</v>
      </c>
      <c r="K216" s="14" t="s">
        <v>671</v>
      </c>
      <c r="L216" s="14" t="s">
        <v>441</v>
      </c>
      <c r="M216" s="14" t="s">
        <v>442</v>
      </c>
      <c r="N216" s="16"/>
    </row>
    <row r="217" ht="26.25" hidden="1" customHeight="1" spans="1:14">
      <c r="A217" s="14"/>
      <c r="B217" s="14"/>
      <c r="C217" s="14"/>
      <c r="D217" s="15"/>
      <c r="E217" s="14"/>
      <c r="F217" s="14"/>
      <c r="G217" s="14" t="s">
        <v>444</v>
      </c>
      <c r="H217" s="14" t="s">
        <v>672</v>
      </c>
      <c r="I217" s="14" t="s">
        <v>438</v>
      </c>
      <c r="J217" s="14" t="s">
        <v>446</v>
      </c>
      <c r="K217" s="14" t="s">
        <v>673</v>
      </c>
      <c r="L217" s="14" t="s">
        <v>448</v>
      </c>
      <c r="M217" s="14" t="s">
        <v>451</v>
      </c>
      <c r="N217" s="16"/>
    </row>
    <row r="218" ht="26.25" hidden="1" customHeight="1" spans="1:14">
      <c r="A218" s="14"/>
      <c r="B218" s="14"/>
      <c r="C218" s="14"/>
      <c r="D218" s="15"/>
      <c r="E218" s="14"/>
      <c r="F218" s="14"/>
      <c r="G218" s="14"/>
      <c r="H218" s="14" t="s">
        <v>674</v>
      </c>
      <c r="I218" s="14" t="s">
        <v>454</v>
      </c>
      <c r="J218" s="14"/>
      <c r="K218" s="14" t="s">
        <v>675</v>
      </c>
      <c r="L218" s="14"/>
      <c r="M218" s="14" t="s">
        <v>449</v>
      </c>
      <c r="N218" s="16"/>
    </row>
    <row r="219" ht="26.25" hidden="1" customHeight="1" spans="1:14">
      <c r="A219" s="14"/>
      <c r="B219" s="14"/>
      <c r="C219" s="14"/>
      <c r="D219" s="15"/>
      <c r="E219" s="14"/>
      <c r="F219" s="14"/>
      <c r="G219" s="14" t="s">
        <v>452</v>
      </c>
      <c r="H219" s="14" t="s">
        <v>676</v>
      </c>
      <c r="I219" s="14" t="s">
        <v>454</v>
      </c>
      <c r="J219" s="14"/>
      <c r="K219" s="14" t="s">
        <v>677</v>
      </c>
      <c r="L219" s="14"/>
      <c r="M219" s="14" t="s">
        <v>442</v>
      </c>
      <c r="N219" s="16"/>
    </row>
    <row r="220" ht="26.25" hidden="1" customHeight="1" spans="1:14">
      <c r="A220" s="14"/>
      <c r="B220" s="14"/>
      <c r="C220" s="14"/>
      <c r="D220" s="15"/>
      <c r="E220" s="14"/>
      <c r="F220" s="14"/>
      <c r="G220" s="14"/>
      <c r="H220" s="14" t="s">
        <v>678</v>
      </c>
      <c r="I220" s="14" t="s">
        <v>454</v>
      </c>
      <c r="J220" s="14"/>
      <c r="K220" s="14" t="s">
        <v>677</v>
      </c>
      <c r="L220" s="14"/>
      <c r="M220" s="14" t="s">
        <v>442</v>
      </c>
      <c r="N220" s="16"/>
    </row>
    <row r="221" ht="26.25" hidden="1" customHeight="1" spans="1:14">
      <c r="A221" s="14"/>
      <c r="B221" s="14"/>
      <c r="C221" s="14"/>
      <c r="D221" s="15"/>
      <c r="E221" s="14"/>
      <c r="F221" s="14"/>
      <c r="G221" s="14" t="s">
        <v>457</v>
      </c>
      <c r="H221" s="14" t="s">
        <v>679</v>
      </c>
      <c r="I221" s="14" t="s">
        <v>438</v>
      </c>
      <c r="J221" s="14" t="s">
        <v>439</v>
      </c>
      <c r="K221" s="14" t="s">
        <v>459</v>
      </c>
      <c r="L221" s="14" t="s">
        <v>460</v>
      </c>
      <c r="M221" s="14" t="s">
        <v>449</v>
      </c>
      <c r="N221" s="16"/>
    </row>
    <row r="222" ht="26.25" hidden="1" customHeight="1" spans="1:14">
      <c r="A222" s="14"/>
      <c r="B222" s="14"/>
      <c r="C222" s="14"/>
      <c r="D222" s="15"/>
      <c r="E222" s="14"/>
      <c r="F222" s="14"/>
      <c r="G222" s="14"/>
      <c r="H222" s="14" t="s">
        <v>680</v>
      </c>
      <c r="I222" s="14" t="s">
        <v>438</v>
      </c>
      <c r="J222" s="14" t="s">
        <v>439</v>
      </c>
      <c r="K222" s="14" t="s">
        <v>459</v>
      </c>
      <c r="L222" s="14" t="s">
        <v>460</v>
      </c>
      <c r="M222" s="14" t="s">
        <v>451</v>
      </c>
      <c r="N222" s="16"/>
    </row>
    <row r="223" ht="26.25" hidden="1" customHeight="1" spans="1:14">
      <c r="A223" s="14"/>
      <c r="B223" s="14"/>
      <c r="C223" s="14"/>
      <c r="D223" s="15"/>
      <c r="E223" s="14"/>
      <c r="F223" s="14" t="s">
        <v>462</v>
      </c>
      <c r="G223" s="14" t="s">
        <v>463</v>
      </c>
      <c r="H223" s="14" t="s">
        <v>663</v>
      </c>
      <c r="I223" s="14" t="s">
        <v>454</v>
      </c>
      <c r="J223" s="14"/>
      <c r="K223" s="14" t="s">
        <v>664</v>
      </c>
      <c r="L223" s="14"/>
      <c r="M223" s="14" t="s">
        <v>466</v>
      </c>
      <c r="N223" s="16"/>
    </row>
    <row r="224" ht="26.25" hidden="1" customHeight="1" spans="1:14">
      <c r="A224" s="14"/>
      <c r="B224" s="14"/>
      <c r="C224" s="14"/>
      <c r="D224" s="15"/>
      <c r="E224" s="14"/>
      <c r="F224" s="14"/>
      <c r="G224" s="14" t="s">
        <v>467</v>
      </c>
      <c r="H224" s="14" t="s">
        <v>681</v>
      </c>
      <c r="I224" s="14" t="s">
        <v>454</v>
      </c>
      <c r="J224" s="14"/>
      <c r="K224" s="14" t="s">
        <v>666</v>
      </c>
      <c r="L224" s="14"/>
      <c r="M224" s="14" t="s">
        <v>466</v>
      </c>
      <c r="N224" s="16"/>
    </row>
    <row r="225" ht="26.25" hidden="1" customHeight="1" spans="1:14">
      <c r="A225" s="14"/>
      <c r="B225" s="14"/>
      <c r="C225" s="14"/>
      <c r="D225" s="15"/>
      <c r="E225" s="14"/>
      <c r="F225" s="14" t="s">
        <v>470</v>
      </c>
      <c r="G225" s="14" t="s">
        <v>471</v>
      </c>
      <c r="H225" s="14" t="s">
        <v>682</v>
      </c>
      <c r="I225" s="14" t="s">
        <v>438</v>
      </c>
      <c r="J225" s="14" t="s">
        <v>446</v>
      </c>
      <c r="K225" s="14" t="s">
        <v>473</v>
      </c>
      <c r="L225" s="14" t="s">
        <v>460</v>
      </c>
      <c r="M225" s="14" t="s">
        <v>474</v>
      </c>
      <c r="N225" s="16"/>
    </row>
    <row r="226" ht="26.25" hidden="1" customHeight="1" spans="1:14">
      <c r="A226" s="14" t="s">
        <v>683</v>
      </c>
      <c r="B226" s="14" t="s">
        <v>301</v>
      </c>
      <c r="C226" s="14" t="s">
        <v>433</v>
      </c>
      <c r="D226" s="15">
        <v>3767304</v>
      </c>
      <c r="E226" s="14" t="s">
        <v>684</v>
      </c>
      <c r="F226" s="14" t="s">
        <v>435</v>
      </c>
      <c r="G226" s="14" t="s">
        <v>436</v>
      </c>
      <c r="H226" s="14" t="s">
        <v>685</v>
      </c>
      <c r="I226" s="14" t="s">
        <v>438</v>
      </c>
      <c r="J226" s="14" t="s">
        <v>439</v>
      </c>
      <c r="K226" s="14" t="s">
        <v>686</v>
      </c>
      <c r="L226" s="14" t="s">
        <v>687</v>
      </c>
      <c r="M226" s="14" t="s">
        <v>442</v>
      </c>
      <c r="N226" s="16"/>
    </row>
    <row r="227" ht="26.25" hidden="1" customHeight="1" spans="1:14">
      <c r="A227" s="14"/>
      <c r="B227" s="14"/>
      <c r="C227" s="14"/>
      <c r="D227" s="15"/>
      <c r="E227" s="14"/>
      <c r="F227" s="14"/>
      <c r="G227" s="14"/>
      <c r="H227" s="14" t="s">
        <v>688</v>
      </c>
      <c r="I227" s="14" t="s">
        <v>438</v>
      </c>
      <c r="J227" s="14" t="s">
        <v>439</v>
      </c>
      <c r="K227" s="14" t="s">
        <v>689</v>
      </c>
      <c r="L227" s="14" t="s">
        <v>687</v>
      </c>
      <c r="M227" s="14" t="s">
        <v>442</v>
      </c>
      <c r="N227" s="16"/>
    </row>
    <row r="228" ht="26.25" hidden="1" customHeight="1" spans="1:14">
      <c r="A228" s="14"/>
      <c r="B228" s="14"/>
      <c r="C228" s="14"/>
      <c r="D228" s="15"/>
      <c r="E228" s="14"/>
      <c r="F228" s="14"/>
      <c r="G228" s="14" t="s">
        <v>444</v>
      </c>
      <c r="H228" s="14" t="s">
        <v>690</v>
      </c>
      <c r="I228" s="14" t="s">
        <v>438</v>
      </c>
      <c r="J228" s="14" t="s">
        <v>446</v>
      </c>
      <c r="K228" s="14" t="s">
        <v>691</v>
      </c>
      <c r="L228" s="14" t="s">
        <v>448</v>
      </c>
      <c r="M228" s="14" t="s">
        <v>449</v>
      </c>
      <c r="N228" s="16"/>
    </row>
    <row r="229" ht="26.25" hidden="1" customHeight="1" spans="1:14">
      <c r="A229" s="14"/>
      <c r="B229" s="14"/>
      <c r="C229" s="14"/>
      <c r="D229" s="15"/>
      <c r="E229" s="14"/>
      <c r="F229" s="14"/>
      <c r="G229" s="14"/>
      <c r="H229" s="14" t="s">
        <v>692</v>
      </c>
      <c r="I229" s="14" t="s">
        <v>438</v>
      </c>
      <c r="J229" s="14" t="s">
        <v>446</v>
      </c>
      <c r="K229" s="14" t="s">
        <v>693</v>
      </c>
      <c r="L229" s="14" t="s">
        <v>448</v>
      </c>
      <c r="M229" s="14" t="s">
        <v>451</v>
      </c>
      <c r="N229" s="16"/>
    </row>
    <row r="230" ht="26.25" hidden="1" customHeight="1" spans="1:14">
      <c r="A230" s="14"/>
      <c r="B230" s="14"/>
      <c r="C230" s="14"/>
      <c r="D230" s="15"/>
      <c r="E230" s="14"/>
      <c r="F230" s="14"/>
      <c r="G230" s="14" t="s">
        <v>452</v>
      </c>
      <c r="H230" s="14" t="s">
        <v>694</v>
      </c>
      <c r="I230" s="14" t="s">
        <v>454</v>
      </c>
      <c r="J230" s="14"/>
      <c r="K230" s="14" t="s">
        <v>677</v>
      </c>
      <c r="L230" s="14"/>
      <c r="M230" s="14" t="s">
        <v>442</v>
      </c>
      <c r="N230" s="16"/>
    </row>
    <row r="231" ht="26.25" hidden="1" customHeight="1" spans="1:14">
      <c r="A231" s="14"/>
      <c r="B231" s="14"/>
      <c r="C231" s="14"/>
      <c r="D231" s="15"/>
      <c r="E231" s="14"/>
      <c r="F231" s="14"/>
      <c r="G231" s="14"/>
      <c r="H231" s="14" t="s">
        <v>678</v>
      </c>
      <c r="I231" s="14" t="s">
        <v>454</v>
      </c>
      <c r="J231" s="14"/>
      <c r="K231" s="14" t="s">
        <v>677</v>
      </c>
      <c r="L231" s="14"/>
      <c r="M231" s="14" t="s">
        <v>442</v>
      </c>
      <c r="N231" s="16"/>
    </row>
    <row r="232" ht="26.25" hidden="1" customHeight="1" spans="1:14">
      <c r="A232" s="14"/>
      <c r="B232" s="14"/>
      <c r="C232" s="14"/>
      <c r="D232" s="15"/>
      <c r="E232" s="14"/>
      <c r="F232" s="14"/>
      <c r="G232" s="14" t="s">
        <v>457</v>
      </c>
      <c r="H232" s="14" t="s">
        <v>695</v>
      </c>
      <c r="I232" s="14" t="s">
        <v>438</v>
      </c>
      <c r="J232" s="14" t="s">
        <v>439</v>
      </c>
      <c r="K232" s="14" t="s">
        <v>459</v>
      </c>
      <c r="L232" s="14" t="s">
        <v>460</v>
      </c>
      <c r="M232" s="14" t="s">
        <v>451</v>
      </c>
      <c r="N232" s="16"/>
    </row>
    <row r="233" ht="26.25" hidden="1" customHeight="1" spans="1:14">
      <c r="A233" s="14"/>
      <c r="B233" s="14"/>
      <c r="C233" s="14"/>
      <c r="D233" s="15"/>
      <c r="E233" s="14"/>
      <c r="F233" s="14"/>
      <c r="G233" s="14"/>
      <c r="H233" s="14" t="s">
        <v>696</v>
      </c>
      <c r="I233" s="14" t="s">
        <v>438</v>
      </c>
      <c r="J233" s="14" t="s">
        <v>439</v>
      </c>
      <c r="K233" s="14" t="s">
        <v>459</v>
      </c>
      <c r="L233" s="14" t="s">
        <v>460</v>
      </c>
      <c r="M233" s="14" t="s">
        <v>449</v>
      </c>
      <c r="N233" s="16"/>
    </row>
    <row r="234" ht="26.25" hidden="1" customHeight="1" spans="1:14">
      <c r="A234" s="14"/>
      <c r="B234" s="14"/>
      <c r="C234" s="14"/>
      <c r="D234" s="15"/>
      <c r="E234" s="14"/>
      <c r="F234" s="14" t="s">
        <v>462</v>
      </c>
      <c r="G234" s="14" t="s">
        <v>463</v>
      </c>
      <c r="H234" s="14" t="s">
        <v>697</v>
      </c>
      <c r="I234" s="14" t="s">
        <v>454</v>
      </c>
      <c r="J234" s="14"/>
      <c r="K234" s="14" t="s">
        <v>698</v>
      </c>
      <c r="L234" s="14"/>
      <c r="M234" s="14" t="s">
        <v>466</v>
      </c>
      <c r="N234" s="16"/>
    </row>
    <row r="235" ht="26.25" hidden="1" customHeight="1" spans="1:14">
      <c r="A235" s="14"/>
      <c r="B235" s="14"/>
      <c r="C235" s="14"/>
      <c r="D235" s="15"/>
      <c r="E235" s="14"/>
      <c r="F235" s="14"/>
      <c r="G235" s="14" t="s">
        <v>467</v>
      </c>
      <c r="H235" s="14" t="s">
        <v>699</v>
      </c>
      <c r="I235" s="14" t="s">
        <v>454</v>
      </c>
      <c r="J235" s="14"/>
      <c r="K235" s="14" t="s">
        <v>700</v>
      </c>
      <c r="L235" s="14"/>
      <c r="M235" s="14" t="s">
        <v>466</v>
      </c>
      <c r="N235" s="16"/>
    </row>
    <row r="236" ht="26.25" hidden="1" customHeight="1" spans="1:14">
      <c r="A236" s="14"/>
      <c r="B236" s="14"/>
      <c r="C236" s="14"/>
      <c r="D236" s="15"/>
      <c r="E236" s="14"/>
      <c r="F236" s="14" t="s">
        <v>470</v>
      </c>
      <c r="G236" s="14" t="s">
        <v>471</v>
      </c>
      <c r="H236" s="14" t="s">
        <v>701</v>
      </c>
      <c r="I236" s="14" t="s">
        <v>438</v>
      </c>
      <c r="J236" s="14" t="s">
        <v>446</v>
      </c>
      <c r="K236" s="14" t="s">
        <v>625</v>
      </c>
      <c r="L236" s="14" t="s">
        <v>460</v>
      </c>
      <c r="M236" s="14" t="s">
        <v>474</v>
      </c>
      <c r="N236" s="16"/>
    </row>
    <row r="237" ht="26.25" hidden="1" customHeight="1" spans="1:14">
      <c r="A237" s="14" t="s">
        <v>702</v>
      </c>
      <c r="B237" s="14" t="s">
        <v>301</v>
      </c>
      <c r="C237" s="14" t="s">
        <v>433</v>
      </c>
      <c r="D237" s="15">
        <v>851280</v>
      </c>
      <c r="E237" s="14" t="s">
        <v>703</v>
      </c>
      <c r="F237" s="14" t="s">
        <v>435</v>
      </c>
      <c r="G237" s="14" t="s">
        <v>436</v>
      </c>
      <c r="H237" s="14" t="s">
        <v>704</v>
      </c>
      <c r="I237" s="14" t="s">
        <v>438</v>
      </c>
      <c r="J237" s="14" t="s">
        <v>439</v>
      </c>
      <c r="K237" s="14" t="s">
        <v>459</v>
      </c>
      <c r="L237" s="14" t="s">
        <v>539</v>
      </c>
      <c r="M237" s="14" t="s">
        <v>442</v>
      </c>
      <c r="N237" s="16"/>
    </row>
    <row r="238" ht="26.25" hidden="1" customHeight="1" spans="1:14">
      <c r="A238" s="14"/>
      <c r="B238" s="14"/>
      <c r="C238" s="14"/>
      <c r="D238" s="15"/>
      <c r="E238" s="14"/>
      <c r="F238" s="14"/>
      <c r="G238" s="14"/>
      <c r="H238" s="14" t="s">
        <v>705</v>
      </c>
      <c r="I238" s="14" t="s">
        <v>438</v>
      </c>
      <c r="J238" s="14" t="s">
        <v>439</v>
      </c>
      <c r="K238" s="14" t="s">
        <v>706</v>
      </c>
      <c r="L238" s="14" t="s">
        <v>539</v>
      </c>
      <c r="M238" s="14" t="s">
        <v>442</v>
      </c>
      <c r="N238" s="16"/>
    </row>
    <row r="239" ht="26.25" hidden="1" customHeight="1" spans="1:14">
      <c r="A239" s="14"/>
      <c r="B239" s="14"/>
      <c r="C239" s="14"/>
      <c r="D239" s="15"/>
      <c r="E239" s="14"/>
      <c r="F239" s="14"/>
      <c r="G239" s="14" t="s">
        <v>444</v>
      </c>
      <c r="H239" s="14" t="s">
        <v>707</v>
      </c>
      <c r="I239" s="14" t="s">
        <v>438</v>
      </c>
      <c r="J239" s="14" t="s">
        <v>446</v>
      </c>
      <c r="K239" s="14" t="s">
        <v>708</v>
      </c>
      <c r="L239" s="14" t="s">
        <v>448</v>
      </c>
      <c r="M239" s="14" t="s">
        <v>449</v>
      </c>
      <c r="N239" s="16"/>
    </row>
    <row r="240" ht="26.25" hidden="1" customHeight="1" spans="1:14">
      <c r="A240" s="14"/>
      <c r="B240" s="14"/>
      <c r="C240" s="14"/>
      <c r="D240" s="15"/>
      <c r="E240" s="14"/>
      <c r="F240" s="14"/>
      <c r="G240" s="14"/>
      <c r="H240" s="14" t="s">
        <v>709</v>
      </c>
      <c r="I240" s="14" t="s">
        <v>438</v>
      </c>
      <c r="J240" s="14" t="s">
        <v>446</v>
      </c>
      <c r="K240" s="14" t="s">
        <v>710</v>
      </c>
      <c r="L240" s="14" t="s">
        <v>448</v>
      </c>
      <c r="M240" s="14" t="s">
        <v>451</v>
      </c>
      <c r="N240" s="16"/>
    </row>
    <row r="241" ht="26.25" hidden="1" customHeight="1" spans="1:14">
      <c r="A241" s="14"/>
      <c r="B241" s="14"/>
      <c r="C241" s="14"/>
      <c r="D241" s="15"/>
      <c r="E241" s="14"/>
      <c r="F241" s="14"/>
      <c r="G241" s="14" t="s">
        <v>452</v>
      </c>
      <c r="H241" s="14" t="s">
        <v>694</v>
      </c>
      <c r="I241" s="14" t="s">
        <v>454</v>
      </c>
      <c r="J241" s="14"/>
      <c r="K241" s="14" t="s">
        <v>677</v>
      </c>
      <c r="L241" s="14"/>
      <c r="M241" s="14" t="s">
        <v>442</v>
      </c>
      <c r="N241" s="16"/>
    </row>
    <row r="242" ht="26.25" hidden="1" customHeight="1" spans="1:14">
      <c r="A242" s="14"/>
      <c r="B242" s="14"/>
      <c r="C242" s="14"/>
      <c r="D242" s="15"/>
      <c r="E242" s="14"/>
      <c r="F242" s="14"/>
      <c r="G242" s="14"/>
      <c r="H242" s="14" t="s">
        <v>678</v>
      </c>
      <c r="I242" s="14" t="s">
        <v>454</v>
      </c>
      <c r="J242" s="14"/>
      <c r="K242" s="14" t="s">
        <v>677</v>
      </c>
      <c r="L242" s="14"/>
      <c r="M242" s="14" t="s">
        <v>442</v>
      </c>
      <c r="N242" s="16"/>
    </row>
    <row r="243" ht="26.25" hidden="1" customHeight="1" spans="1:14">
      <c r="A243" s="14"/>
      <c r="B243" s="14"/>
      <c r="C243" s="14"/>
      <c r="D243" s="15"/>
      <c r="E243" s="14"/>
      <c r="F243" s="14"/>
      <c r="G243" s="14" t="s">
        <v>457</v>
      </c>
      <c r="H243" s="14" t="s">
        <v>711</v>
      </c>
      <c r="I243" s="14" t="s">
        <v>438</v>
      </c>
      <c r="J243" s="14" t="s">
        <v>439</v>
      </c>
      <c r="K243" s="14" t="s">
        <v>459</v>
      </c>
      <c r="L243" s="14" t="s">
        <v>460</v>
      </c>
      <c r="M243" s="14" t="s">
        <v>451</v>
      </c>
      <c r="N243" s="16"/>
    </row>
    <row r="244" ht="26.25" hidden="1" customHeight="1" spans="1:14">
      <c r="A244" s="14"/>
      <c r="B244" s="14"/>
      <c r="C244" s="14"/>
      <c r="D244" s="15"/>
      <c r="E244" s="14"/>
      <c r="F244" s="14"/>
      <c r="G244" s="14"/>
      <c r="H244" s="14" t="s">
        <v>680</v>
      </c>
      <c r="I244" s="14" t="s">
        <v>438</v>
      </c>
      <c r="J244" s="14" t="s">
        <v>439</v>
      </c>
      <c r="K244" s="14" t="s">
        <v>459</v>
      </c>
      <c r="L244" s="14" t="s">
        <v>460</v>
      </c>
      <c r="M244" s="14" t="s">
        <v>449</v>
      </c>
      <c r="N244" s="16"/>
    </row>
    <row r="245" ht="26.25" hidden="1" customHeight="1" spans="1:14">
      <c r="A245" s="14"/>
      <c r="B245" s="14"/>
      <c r="C245" s="14"/>
      <c r="D245" s="15"/>
      <c r="E245" s="14"/>
      <c r="F245" s="14" t="s">
        <v>462</v>
      </c>
      <c r="G245" s="14" t="s">
        <v>463</v>
      </c>
      <c r="H245" s="14" t="s">
        <v>712</v>
      </c>
      <c r="I245" s="14" t="s">
        <v>454</v>
      </c>
      <c r="J245" s="14"/>
      <c r="K245" s="14" t="s">
        <v>700</v>
      </c>
      <c r="L245" s="14"/>
      <c r="M245" s="14" t="s">
        <v>466</v>
      </c>
      <c r="N245" s="16"/>
    </row>
    <row r="246" ht="26.25" hidden="1" customHeight="1" spans="1:14">
      <c r="A246" s="14"/>
      <c r="B246" s="14"/>
      <c r="C246" s="14"/>
      <c r="D246" s="15"/>
      <c r="E246" s="14"/>
      <c r="F246" s="14"/>
      <c r="G246" s="14" t="s">
        <v>467</v>
      </c>
      <c r="H246" s="14" t="s">
        <v>713</v>
      </c>
      <c r="I246" s="14" t="s">
        <v>454</v>
      </c>
      <c r="J246" s="14"/>
      <c r="K246" s="14" t="s">
        <v>700</v>
      </c>
      <c r="L246" s="14"/>
      <c r="M246" s="14" t="s">
        <v>466</v>
      </c>
      <c r="N246" s="16"/>
    </row>
    <row r="247" ht="26.25" hidden="1" customHeight="1" spans="1:14">
      <c r="A247" s="14"/>
      <c r="B247" s="14"/>
      <c r="C247" s="14"/>
      <c r="D247" s="15"/>
      <c r="E247" s="14"/>
      <c r="F247" s="14" t="s">
        <v>470</v>
      </c>
      <c r="G247" s="14" t="s">
        <v>471</v>
      </c>
      <c r="H247" s="14" t="s">
        <v>714</v>
      </c>
      <c r="I247" s="14" t="s">
        <v>438</v>
      </c>
      <c r="J247" s="14" t="s">
        <v>446</v>
      </c>
      <c r="K247" s="14" t="s">
        <v>473</v>
      </c>
      <c r="L247" s="14" t="s">
        <v>460</v>
      </c>
      <c r="M247" s="14" t="s">
        <v>474</v>
      </c>
      <c r="N247" s="16"/>
    </row>
    <row r="248" ht="26.25" hidden="1" customHeight="1" spans="1:14">
      <c r="A248" s="14" t="s">
        <v>715</v>
      </c>
      <c r="B248" s="14" t="s">
        <v>301</v>
      </c>
      <c r="C248" s="14" t="s">
        <v>433</v>
      </c>
      <c r="D248" s="15">
        <v>2199900</v>
      </c>
      <c r="E248" s="14" t="s">
        <v>716</v>
      </c>
      <c r="F248" s="14" t="s">
        <v>435</v>
      </c>
      <c r="G248" s="14" t="s">
        <v>436</v>
      </c>
      <c r="H248" s="14" t="s">
        <v>717</v>
      </c>
      <c r="I248" s="14" t="s">
        <v>438</v>
      </c>
      <c r="J248" s="14" t="s">
        <v>439</v>
      </c>
      <c r="K248" s="14" t="s">
        <v>718</v>
      </c>
      <c r="L248" s="14" t="s">
        <v>719</v>
      </c>
      <c r="M248" s="14" t="s">
        <v>442</v>
      </c>
      <c r="N248" s="16"/>
    </row>
    <row r="249" ht="26.25" hidden="1" customHeight="1" spans="1:14">
      <c r="A249" s="14"/>
      <c r="B249" s="14"/>
      <c r="C249" s="14"/>
      <c r="D249" s="15"/>
      <c r="E249" s="14"/>
      <c r="F249" s="14"/>
      <c r="G249" s="14"/>
      <c r="H249" s="14" t="s">
        <v>720</v>
      </c>
      <c r="I249" s="14" t="s">
        <v>438</v>
      </c>
      <c r="J249" s="14" t="s">
        <v>439</v>
      </c>
      <c r="K249" s="14" t="s">
        <v>721</v>
      </c>
      <c r="L249" s="14" t="s">
        <v>441</v>
      </c>
      <c r="M249" s="14" t="s">
        <v>442</v>
      </c>
      <c r="N249" s="16"/>
    </row>
    <row r="250" ht="26.25" hidden="1" customHeight="1" spans="1:14">
      <c r="A250" s="14"/>
      <c r="B250" s="14"/>
      <c r="C250" s="14"/>
      <c r="D250" s="15"/>
      <c r="E250" s="14"/>
      <c r="F250" s="14"/>
      <c r="G250" s="14" t="s">
        <v>444</v>
      </c>
      <c r="H250" s="14" t="s">
        <v>722</v>
      </c>
      <c r="I250" s="14" t="s">
        <v>438</v>
      </c>
      <c r="J250" s="14" t="s">
        <v>439</v>
      </c>
      <c r="K250" s="14" t="s">
        <v>451</v>
      </c>
      <c r="L250" s="14" t="s">
        <v>527</v>
      </c>
      <c r="M250" s="14" t="s">
        <v>449</v>
      </c>
      <c r="N250" s="16"/>
    </row>
    <row r="251" ht="26.25" hidden="1" customHeight="1" spans="1:14">
      <c r="A251" s="14"/>
      <c r="B251" s="14"/>
      <c r="C251" s="14"/>
      <c r="D251" s="15"/>
      <c r="E251" s="14"/>
      <c r="F251" s="14"/>
      <c r="G251" s="14"/>
      <c r="H251" s="14" t="s">
        <v>723</v>
      </c>
      <c r="I251" s="14" t="s">
        <v>438</v>
      </c>
      <c r="J251" s="14" t="s">
        <v>446</v>
      </c>
      <c r="K251" s="14" t="s">
        <v>724</v>
      </c>
      <c r="L251" s="14" t="s">
        <v>448</v>
      </c>
      <c r="M251" s="14" t="s">
        <v>451</v>
      </c>
      <c r="N251" s="16"/>
    </row>
    <row r="252" ht="26.25" hidden="1" customHeight="1" spans="1:14">
      <c r="A252" s="14"/>
      <c r="B252" s="14"/>
      <c r="C252" s="14"/>
      <c r="D252" s="15"/>
      <c r="E252" s="14"/>
      <c r="F252" s="14"/>
      <c r="G252" s="14" t="s">
        <v>452</v>
      </c>
      <c r="H252" s="14" t="s">
        <v>725</v>
      </c>
      <c r="I252" s="14" t="s">
        <v>454</v>
      </c>
      <c r="J252" s="14"/>
      <c r="K252" s="14" t="s">
        <v>726</v>
      </c>
      <c r="L252" s="14"/>
      <c r="M252" s="14" t="s">
        <v>442</v>
      </c>
      <c r="N252" s="16"/>
    </row>
    <row r="253" ht="26.25" hidden="1" customHeight="1" spans="1:14">
      <c r="A253" s="14"/>
      <c r="B253" s="14"/>
      <c r="C253" s="14"/>
      <c r="D253" s="15"/>
      <c r="E253" s="14"/>
      <c r="F253" s="14"/>
      <c r="G253" s="14"/>
      <c r="H253" s="14" t="s">
        <v>727</v>
      </c>
      <c r="I253" s="14" t="s">
        <v>454</v>
      </c>
      <c r="J253" s="14"/>
      <c r="K253" s="14" t="s">
        <v>728</v>
      </c>
      <c r="L253" s="14"/>
      <c r="M253" s="14" t="s">
        <v>442</v>
      </c>
      <c r="N253" s="16"/>
    </row>
    <row r="254" ht="26.25" hidden="1" customHeight="1" spans="1:14">
      <c r="A254" s="14"/>
      <c r="B254" s="14"/>
      <c r="C254" s="14"/>
      <c r="D254" s="15"/>
      <c r="E254" s="14"/>
      <c r="F254" s="14"/>
      <c r="G254" s="14" t="s">
        <v>457</v>
      </c>
      <c r="H254" s="14" t="s">
        <v>729</v>
      </c>
      <c r="I254" s="14" t="s">
        <v>438</v>
      </c>
      <c r="J254" s="14" t="s">
        <v>439</v>
      </c>
      <c r="K254" s="14" t="s">
        <v>459</v>
      </c>
      <c r="L254" s="14" t="s">
        <v>460</v>
      </c>
      <c r="M254" s="14" t="s">
        <v>451</v>
      </c>
      <c r="N254" s="16"/>
    </row>
    <row r="255" ht="26.25" hidden="1" customHeight="1" spans="1:14">
      <c r="A255" s="14"/>
      <c r="B255" s="14"/>
      <c r="C255" s="14"/>
      <c r="D255" s="15"/>
      <c r="E255" s="14"/>
      <c r="F255" s="14"/>
      <c r="G255" s="14"/>
      <c r="H255" s="14" t="s">
        <v>730</v>
      </c>
      <c r="I255" s="14" t="s">
        <v>438</v>
      </c>
      <c r="J255" s="14" t="s">
        <v>439</v>
      </c>
      <c r="K255" s="14" t="s">
        <v>459</v>
      </c>
      <c r="L255" s="14" t="s">
        <v>460</v>
      </c>
      <c r="M255" s="14" t="s">
        <v>449</v>
      </c>
      <c r="N255" s="16"/>
    </row>
    <row r="256" ht="26.25" hidden="1" customHeight="1" spans="1:14">
      <c r="A256" s="14"/>
      <c r="B256" s="14"/>
      <c r="C256" s="14"/>
      <c r="D256" s="15"/>
      <c r="E256" s="14"/>
      <c r="F256" s="14" t="s">
        <v>462</v>
      </c>
      <c r="G256" s="14" t="s">
        <v>463</v>
      </c>
      <c r="H256" s="14" t="s">
        <v>731</v>
      </c>
      <c r="I256" s="14" t="s">
        <v>454</v>
      </c>
      <c r="J256" s="14"/>
      <c r="K256" s="14" t="s">
        <v>465</v>
      </c>
      <c r="L256" s="14"/>
      <c r="M256" s="14" t="s">
        <v>466</v>
      </c>
      <c r="N256" s="16"/>
    </row>
    <row r="257" ht="26.25" hidden="1" customHeight="1" spans="1:14">
      <c r="A257" s="14"/>
      <c r="B257" s="14"/>
      <c r="C257" s="14"/>
      <c r="D257" s="15"/>
      <c r="E257" s="14"/>
      <c r="F257" s="14"/>
      <c r="G257" s="14" t="s">
        <v>467</v>
      </c>
      <c r="H257" s="14" t="s">
        <v>732</v>
      </c>
      <c r="I257" s="14" t="s">
        <v>454</v>
      </c>
      <c r="J257" s="14"/>
      <c r="K257" s="14" t="s">
        <v>469</v>
      </c>
      <c r="L257" s="14"/>
      <c r="M257" s="14" t="s">
        <v>466</v>
      </c>
      <c r="N257" s="16"/>
    </row>
    <row r="258" ht="26.25" hidden="1" customHeight="1" spans="1:14">
      <c r="A258" s="14"/>
      <c r="B258" s="14"/>
      <c r="C258" s="14"/>
      <c r="D258" s="15"/>
      <c r="E258" s="14"/>
      <c r="F258" s="14" t="s">
        <v>470</v>
      </c>
      <c r="G258" s="14" t="s">
        <v>471</v>
      </c>
      <c r="H258" s="14" t="s">
        <v>626</v>
      </c>
      <c r="I258" s="14" t="s">
        <v>438</v>
      </c>
      <c r="J258" s="14" t="s">
        <v>446</v>
      </c>
      <c r="K258" s="14" t="s">
        <v>473</v>
      </c>
      <c r="L258" s="14" t="s">
        <v>460</v>
      </c>
      <c r="M258" s="14" t="s">
        <v>474</v>
      </c>
      <c r="N258" s="16"/>
    </row>
    <row r="259" ht="26.25" hidden="1" customHeight="1" spans="1:14">
      <c r="A259" s="14" t="s">
        <v>733</v>
      </c>
      <c r="B259" s="14" t="s">
        <v>301</v>
      </c>
      <c r="C259" s="14" t="s">
        <v>433</v>
      </c>
      <c r="D259" s="15">
        <v>2381000</v>
      </c>
      <c r="E259" s="14" t="s">
        <v>734</v>
      </c>
      <c r="F259" s="14" t="s">
        <v>435</v>
      </c>
      <c r="G259" s="14" t="s">
        <v>436</v>
      </c>
      <c r="H259" s="14" t="s">
        <v>735</v>
      </c>
      <c r="I259" s="14" t="s">
        <v>438</v>
      </c>
      <c r="J259" s="14" t="s">
        <v>439</v>
      </c>
      <c r="K259" s="14" t="s">
        <v>718</v>
      </c>
      <c r="L259" s="14" t="s">
        <v>719</v>
      </c>
      <c r="M259" s="14" t="s">
        <v>442</v>
      </c>
      <c r="N259" s="16"/>
    </row>
    <row r="260" ht="26.25" hidden="1" customHeight="1" spans="1:14">
      <c r="A260" s="14"/>
      <c r="B260" s="14"/>
      <c r="C260" s="14"/>
      <c r="D260" s="15"/>
      <c r="E260" s="14"/>
      <c r="F260" s="14"/>
      <c r="G260" s="14"/>
      <c r="H260" s="14" t="s">
        <v>736</v>
      </c>
      <c r="I260" s="14" t="s">
        <v>438</v>
      </c>
      <c r="J260" s="14" t="s">
        <v>446</v>
      </c>
      <c r="K260" s="14" t="s">
        <v>737</v>
      </c>
      <c r="L260" s="14" t="s">
        <v>441</v>
      </c>
      <c r="M260" s="14" t="s">
        <v>442</v>
      </c>
      <c r="N260" s="16"/>
    </row>
    <row r="261" ht="26.25" hidden="1" customHeight="1" spans="1:14">
      <c r="A261" s="14"/>
      <c r="B261" s="14"/>
      <c r="C261" s="14"/>
      <c r="D261" s="15"/>
      <c r="E261" s="14"/>
      <c r="F261" s="14"/>
      <c r="G261" s="14" t="s">
        <v>444</v>
      </c>
      <c r="H261" s="14" t="s">
        <v>738</v>
      </c>
      <c r="I261" s="14" t="s">
        <v>438</v>
      </c>
      <c r="J261" s="14" t="s">
        <v>439</v>
      </c>
      <c r="K261" s="14" t="s">
        <v>451</v>
      </c>
      <c r="L261" s="14" t="s">
        <v>527</v>
      </c>
      <c r="M261" s="14" t="s">
        <v>449</v>
      </c>
      <c r="N261" s="16"/>
    </row>
    <row r="262" ht="26.25" hidden="1" customHeight="1" spans="1:14">
      <c r="A262" s="14"/>
      <c r="B262" s="14"/>
      <c r="C262" s="14"/>
      <c r="D262" s="15"/>
      <c r="E262" s="14"/>
      <c r="F262" s="14"/>
      <c r="G262" s="14"/>
      <c r="H262" s="14" t="s">
        <v>739</v>
      </c>
      <c r="I262" s="14" t="s">
        <v>438</v>
      </c>
      <c r="J262" s="14" t="s">
        <v>446</v>
      </c>
      <c r="K262" s="14" t="s">
        <v>740</v>
      </c>
      <c r="L262" s="14" t="s">
        <v>448</v>
      </c>
      <c r="M262" s="14" t="s">
        <v>451</v>
      </c>
      <c r="N262" s="16"/>
    </row>
    <row r="263" ht="26.25" hidden="1" customHeight="1" spans="1:14">
      <c r="A263" s="14"/>
      <c r="B263" s="14"/>
      <c r="C263" s="14"/>
      <c r="D263" s="15"/>
      <c r="E263" s="14"/>
      <c r="F263" s="14"/>
      <c r="G263" s="14" t="s">
        <v>452</v>
      </c>
      <c r="H263" s="14" t="s">
        <v>725</v>
      </c>
      <c r="I263" s="14" t="s">
        <v>454</v>
      </c>
      <c r="J263" s="14"/>
      <c r="K263" s="14" t="s">
        <v>726</v>
      </c>
      <c r="L263" s="14"/>
      <c r="M263" s="14" t="s">
        <v>442</v>
      </c>
      <c r="N263" s="16"/>
    </row>
    <row r="264" ht="26.25" hidden="1" customHeight="1" spans="1:14">
      <c r="A264" s="14"/>
      <c r="B264" s="14"/>
      <c r="C264" s="14"/>
      <c r="D264" s="15"/>
      <c r="E264" s="14"/>
      <c r="F264" s="14"/>
      <c r="G264" s="14"/>
      <c r="H264" s="14" t="s">
        <v>727</v>
      </c>
      <c r="I264" s="14" t="s">
        <v>454</v>
      </c>
      <c r="J264" s="14"/>
      <c r="K264" s="14" t="s">
        <v>728</v>
      </c>
      <c r="L264" s="14"/>
      <c r="M264" s="14" t="s">
        <v>442</v>
      </c>
      <c r="N264" s="16"/>
    </row>
    <row r="265" ht="26.25" hidden="1" customHeight="1" spans="1:14">
      <c r="A265" s="14"/>
      <c r="B265" s="14"/>
      <c r="C265" s="14"/>
      <c r="D265" s="15"/>
      <c r="E265" s="14"/>
      <c r="F265" s="14"/>
      <c r="G265" s="14" t="s">
        <v>457</v>
      </c>
      <c r="H265" s="14" t="s">
        <v>730</v>
      </c>
      <c r="I265" s="14" t="s">
        <v>438</v>
      </c>
      <c r="J265" s="14" t="s">
        <v>439</v>
      </c>
      <c r="K265" s="14" t="s">
        <v>459</v>
      </c>
      <c r="L265" s="14" t="s">
        <v>460</v>
      </c>
      <c r="M265" s="14" t="s">
        <v>449</v>
      </c>
      <c r="N265" s="16"/>
    </row>
    <row r="266" ht="26.25" hidden="1" customHeight="1" spans="1:14">
      <c r="A266" s="14"/>
      <c r="B266" s="14"/>
      <c r="C266" s="14"/>
      <c r="D266" s="15"/>
      <c r="E266" s="14"/>
      <c r="F266" s="14"/>
      <c r="G266" s="14"/>
      <c r="H266" s="14" t="s">
        <v>741</v>
      </c>
      <c r="I266" s="14" t="s">
        <v>438</v>
      </c>
      <c r="J266" s="14" t="s">
        <v>439</v>
      </c>
      <c r="K266" s="14" t="s">
        <v>459</v>
      </c>
      <c r="L266" s="14" t="s">
        <v>460</v>
      </c>
      <c r="M266" s="14" t="s">
        <v>451</v>
      </c>
      <c r="N266" s="16"/>
    </row>
    <row r="267" ht="26.25" hidden="1" customHeight="1" spans="1:14">
      <c r="A267" s="14"/>
      <c r="B267" s="14"/>
      <c r="C267" s="14"/>
      <c r="D267" s="15"/>
      <c r="E267" s="14"/>
      <c r="F267" s="14" t="s">
        <v>462</v>
      </c>
      <c r="G267" s="14" t="s">
        <v>463</v>
      </c>
      <c r="H267" s="14" t="s">
        <v>731</v>
      </c>
      <c r="I267" s="14" t="s">
        <v>454</v>
      </c>
      <c r="J267" s="14"/>
      <c r="K267" s="14" t="s">
        <v>465</v>
      </c>
      <c r="L267" s="14"/>
      <c r="M267" s="14" t="s">
        <v>466</v>
      </c>
      <c r="N267" s="16"/>
    </row>
    <row r="268" ht="26.25" hidden="1" customHeight="1" spans="1:14">
      <c r="A268" s="14"/>
      <c r="B268" s="14"/>
      <c r="C268" s="14"/>
      <c r="D268" s="15"/>
      <c r="E268" s="14"/>
      <c r="F268" s="14"/>
      <c r="G268" s="14" t="s">
        <v>467</v>
      </c>
      <c r="H268" s="14" t="s">
        <v>732</v>
      </c>
      <c r="I268" s="14" t="s">
        <v>454</v>
      </c>
      <c r="J268" s="14"/>
      <c r="K268" s="14" t="s">
        <v>469</v>
      </c>
      <c r="L268" s="14"/>
      <c r="M268" s="14" t="s">
        <v>466</v>
      </c>
      <c r="N268" s="16"/>
    </row>
    <row r="269" ht="26.25" hidden="1" customHeight="1" spans="1:14">
      <c r="A269" s="14"/>
      <c r="B269" s="14"/>
      <c r="C269" s="14"/>
      <c r="D269" s="15"/>
      <c r="E269" s="14"/>
      <c r="F269" s="14" t="s">
        <v>470</v>
      </c>
      <c r="G269" s="14" t="s">
        <v>471</v>
      </c>
      <c r="H269" s="14" t="s">
        <v>626</v>
      </c>
      <c r="I269" s="14" t="s">
        <v>438</v>
      </c>
      <c r="J269" s="14" t="s">
        <v>446</v>
      </c>
      <c r="K269" s="14" t="s">
        <v>742</v>
      </c>
      <c r="L269" s="14" t="s">
        <v>460</v>
      </c>
      <c r="M269" s="14" t="s">
        <v>474</v>
      </c>
      <c r="N269" s="16"/>
    </row>
    <row r="270" ht="26.25" hidden="1" customHeight="1" spans="1:14">
      <c r="A270" s="14" t="s">
        <v>743</v>
      </c>
      <c r="B270" s="14" t="s">
        <v>301</v>
      </c>
      <c r="C270" s="14" t="s">
        <v>433</v>
      </c>
      <c r="D270" s="15">
        <v>115300</v>
      </c>
      <c r="E270" s="14" t="s">
        <v>744</v>
      </c>
      <c r="F270" s="14" t="s">
        <v>435</v>
      </c>
      <c r="G270" s="14" t="s">
        <v>436</v>
      </c>
      <c r="H270" s="14" t="s">
        <v>745</v>
      </c>
      <c r="I270" s="14" t="s">
        <v>438</v>
      </c>
      <c r="J270" s="14" t="s">
        <v>439</v>
      </c>
      <c r="K270" s="14" t="s">
        <v>746</v>
      </c>
      <c r="L270" s="14" t="s">
        <v>747</v>
      </c>
      <c r="M270" s="14" t="s">
        <v>442</v>
      </c>
      <c r="N270" s="16"/>
    </row>
    <row r="271" ht="26.25" hidden="1" customHeight="1" spans="1:14">
      <c r="A271" s="14"/>
      <c r="B271" s="14"/>
      <c r="C271" s="14"/>
      <c r="D271" s="15"/>
      <c r="E271" s="14"/>
      <c r="F271" s="14"/>
      <c r="G271" s="14"/>
      <c r="H271" s="14" t="s">
        <v>748</v>
      </c>
      <c r="I271" s="14" t="s">
        <v>438</v>
      </c>
      <c r="J271" s="14" t="s">
        <v>439</v>
      </c>
      <c r="K271" s="14" t="s">
        <v>746</v>
      </c>
      <c r="L271" s="14" t="s">
        <v>747</v>
      </c>
      <c r="M271" s="14" t="s">
        <v>442</v>
      </c>
      <c r="N271" s="16"/>
    </row>
    <row r="272" ht="26.25" hidden="1" customHeight="1" spans="1:14">
      <c r="A272" s="14"/>
      <c r="B272" s="14"/>
      <c r="C272" s="14"/>
      <c r="D272" s="15"/>
      <c r="E272" s="14"/>
      <c r="F272" s="14"/>
      <c r="G272" s="14" t="s">
        <v>444</v>
      </c>
      <c r="H272" s="14" t="s">
        <v>749</v>
      </c>
      <c r="I272" s="14" t="s">
        <v>438</v>
      </c>
      <c r="J272" s="14" t="s">
        <v>446</v>
      </c>
      <c r="K272" s="14" t="s">
        <v>750</v>
      </c>
      <c r="L272" s="14" t="s">
        <v>527</v>
      </c>
      <c r="M272" s="14" t="s">
        <v>449</v>
      </c>
      <c r="N272" s="16"/>
    </row>
    <row r="273" ht="26.25" hidden="1" customHeight="1" spans="1:14">
      <c r="A273" s="14"/>
      <c r="B273" s="14"/>
      <c r="C273" s="14"/>
      <c r="D273" s="15"/>
      <c r="E273" s="14"/>
      <c r="F273" s="14"/>
      <c r="G273" s="14"/>
      <c r="H273" s="14" t="s">
        <v>751</v>
      </c>
      <c r="I273" s="14" t="s">
        <v>438</v>
      </c>
      <c r="J273" s="14" t="s">
        <v>439</v>
      </c>
      <c r="K273" s="14" t="s">
        <v>752</v>
      </c>
      <c r="L273" s="14" t="s">
        <v>527</v>
      </c>
      <c r="M273" s="14" t="s">
        <v>451</v>
      </c>
      <c r="N273" s="16"/>
    </row>
    <row r="274" ht="26.25" hidden="1" customHeight="1" spans="1:14">
      <c r="A274" s="14"/>
      <c r="B274" s="14"/>
      <c r="C274" s="14"/>
      <c r="D274" s="15"/>
      <c r="E274" s="14"/>
      <c r="F274" s="14"/>
      <c r="G274" s="14" t="s">
        <v>452</v>
      </c>
      <c r="H274" s="14" t="s">
        <v>753</v>
      </c>
      <c r="I274" s="14" t="s">
        <v>454</v>
      </c>
      <c r="J274" s="14"/>
      <c r="K274" s="14" t="s">
        <v>677</v>
      </c>
      <c r="L274" s="14"/>
      <c r="M274" s="14" t="s">
        <v>442</v>
      </c>
      <c r="N274" s="16"/>
    </row>
    <row r="275" ht="26.25" hidden="1" customHeight="1" spans="1:14">
      <c r="A275" s="14"/>
      <c r="B275" s="14"/>
      <c r="C275" s="14"/>
      <c r="D275" s="15"/>
      <c r="E275" s="14"/>
      <c r="F275" s="14"/>
      <c r="G275" s="14"/>
      <c r="H275" s="14" t="s">
        <v>754</v>
      </c>
      <c r="I275" s="14" t="s">
        <v>454</v>
      </c>
      <c r="J275" s="14"/>
      <c r="K275" s="14" t="s">
        <v>677</v>
      </c>
      <c r="L275" s="14"/>
      <c r="M275" s="14" t="s">
        <v>442</v>
      </c>
      <c r="N275" s="16"/>
    </row>
    <row r="276" ht="26.25" hidden="1" customHeight="1" spans="1:14">
      <c r="A276" s="14"/>
      <c r="B276" s="14"/>
      <c r="C276" s="14"/>
      <c r="D276" s="15"/>
      <c r="E276" s="14"/>
      <c r="F276" s="14"/>
      <c r="G276" s="14" t="s">
        <v>457</v>
      </c>
      <c r="H276" s="14" t="s">
        <v>755</v>
      </c>
      <c r="I276" s="14" t="s">
        <v>454</v>
      </c>
      <c r="J276" s="14"/>
      <c r="K276" s="14" t="s">
        <v>756</v>
      </c>
      <c r="L276" s="14"/>
      <c r="M276" s="14" t="s">
        <v>451</v>
      </c>
      <c r="N276" s="16"/>
    </row>
    <row r="277" ht="26.25" hidden="1" customHeight="1" spans="1:14">
      <c r="A277" s="14"/>
      <c r="B277" s="14"/>
      <c r="C277" s="14"/>
      <c r="D277" s="15"/>
      <c r="E277" s="14"/>
      <c r="F277" s="14"/>
      <c r="G277" s="14"/>
      <c r="H277" s="14" t="s">
        <v>757</v>
      </c>
      <c r="I277" s="14" t="s">
        <v>454</v>
      </c>
      <c r="J277" s="14"/>
      <c r="K277" s="14" t="s">
        <v>758</v>
      </c>
      <c r="L277" s="14"/>
      <c r="M277" s="14" t="s">
        <v>449</v>
      </c>
      <c r="N277" s="16"/>
    </row>
    <row r="278" ht="26.25" hidden="1" customHeight="1" spans="1:14">
      <c r="A278" s="14"/>
      <c r="B278" s="14"/>
      <c r="C278" s="14"/>
      <c r="D278" s="15"/>
      <c r="E278" s="14"/>
      <c r="F278" s="14" t="s">
        <v>462</v>
      </c>
      <c r="G278" s="14" t="s">
        <v>463</v>
      </c>
      <c r="H278" s="14" t="s">
        <v>759</v>
      </c>
      <c r="I278" s="14" t="s">
        <v>454</v>
      </c>
      <c r="J278" s="14"/>
      <c r="K278" s="14" t="s">
        <v>758</v>
      </c>
      <c r="L278" s="14"/>
      <c r="M278" s="14" t="s">
        <v>466</v>
      </c>
      <c r="N278" s="16"/>
    </row>
    <row r="279" ht="26.25" hidden="1" customHeight="1" spans="1:14">
      <c r="A279" s="14"/>
      <c r="B279" s="14"/>
      <c r="C279" s="14"/>
      <c r="D279" s="15"/>
      <c r="E279" s="14"/>
      <c r="F279" s="14"/>
      <c r="G279" s="14" t="s">
        <v>467</v>
      </c>
      <c r="H279" s="14" t="s">
        <v>760</v>
      </c>
      <c r="I279" s="14" t="s">
        <v>454</v>
      </c>
      <c r="J279" s="14"/>
      <c r="K279" s="14" t="s">
        <v>758</v>
      </c>
      <c r="L279" s="14"/>
      <c r="M279" s="14" t="s">
        <v>466</v>
      </c>
      <c r="N279" s="16"/>
    </row>
    <row r="280" ht="26.25" hidden="1" customHeight="1" spans="1:14">
      <c r="A280" s="14"/>
      <c r="B280" s="14"/>
      <c r="C280" s="14"/>
      <c r="D280" s="15"/>
      <c r="E280" s="14"/>
      <c r="F280" s="14" t="s">
        <v>470</v>
      </c>
      <c r="G280" s="14" t="s">
        <v>471</v>
      </c>
      <c r="H280" s="14" t="s">
        <v>761</v>
      </c>
      <c r="I280" s="14" t="s">
        <v>438</v>
      </c>
      <c r="J280" s="14" t="s">
        <v>446</v>
      </c>
      <c r="K280" s="14" t="s">
        <v>473</v>
      </c>
      <c r="L280" s="14" t="s">
        <v>460</v>
      </c>
      <c r="M280" s="14" t="s">
        <v>474</v>
      </c>
      <c r="N280" s="16"/>
    </row>
    <row r="281" ht="26.25" hidden="1" customHeight="1" spans="1:14">
      <c r="A281" s="14" t="s">
        <v>762</v>
      </c>
      <c r="B281" s="14" t="s">
        <v>301</v>
      </c>
      <c r="C281" s="14" t="s">
        <v>433</v>
      </c>
      <c r="D281" s="15">
        <v>342010000</v>
      </c>
      <c r="E281" s="14" t="s">
        <v>763</v>
      </c>
      <c r="F281" s="14" t="s">
        <v>435</v>
      </c>
      <c r="G281" s="14" t="s">
        <v>436</v>
      </c>
      <c r="H281" s="14" t="s">
        <v>764</v>
      </c>
      <c r="I281" s="14" t="s">
        <v>438</v>
      </c>
      <c r="J281" s="14" t="s">
        <v>439</v>
      </c>
      <c r="K281" s="14" t="s">
        <v>765</v>
      </c>
      <c r="L281" s="14" t="s">
        <v>441</v>
      </c>
      <c r="M281" s="14" t="s">
        <v>442</v>
      </c>
      <c r="N281" s="16"/>
    </row>
    <row r="282" ht="26.25" hidden="1" customHeight="1" spans="1:14">
      <c r="A282" s="14"/>
      <c r="B282" s="14"/>
      <c r="C282" s="14"/>
      <c r="D282" s="15"/>
      <c r="E282" s="14"/>
      <c r="F282" s="14"/>
      <c r="G282" s="14"/>
      <c r="H282" s="14" t="s">
        <v>766</v>
      </c>
      <c r="I282" s="14" t="s">
        <v>438</v>
      </c>
      <c r="J282" s="14" t="s">
        <v>439</v>
      </c>
      <c r="K282" s="14" t="s">
        <v>765</v>
      </c>
      <c r="L282" s="14" t="s">
        <v>441</v>
      </c>
      <c r="M282" s="14" t="s">
        <v>442</v>
      </c>
      <c r="N282" s="16"/>
    </row>
    <row r="283" ht="26.25" hidden="1" customHeight="1" spans="1:14">
      <c r="A283" s="14"/>
      <c r="B283" s="14"/>
      <c r="C283" s="14"/>
      <c r="D283" s="15"/>
      <c r="E283" s="14"/>
      <c r="F283" s="14"/>
      <c r="G283" s="14" t="s">
        <v>444</v>
      </c>
      <c r="H283" s="14" t="s">
        <v>767</v>
      </c>
      <c r="I283" s="14" t="s">
        <v>438</v>
      </c>
      <c r="J283" s="14" t="s">
        <v>446</v>
      </c>
      <c r="K283" s="14" t="s">
        <v>768</v>
      </c>
      <c r="L283" s="14" t="s">
        <v>448</v>
      </c>
      <c r="M283" s="14" t="s">
        <v>442</v>
      </c>
      <c r="N283" s="16"/>
    </row>
    <row r="284" ht="26.25" hidden="1" customHeight="1" spans="1:14">
      <c r="A284" s="14"/>
      <c r="B284" s="14"/>
      <c r="C284" s="14"/>
      <c r="D284" s="15"/>
      <c r="E284" s="14"/>
      <c r="F284" s="14"/>
      <c r="G284" s="14"/>
      <c r="H284" s="14" t="s">
        <v>769</v>
      </c>
      <c r="I284" s="14" t="s">
        <v>438</v>
      </c>
      <c r="J284" s="14" t="s">
        <v>446</v>
      </c>
      <c r="K284" s="14" t="s">
        <v>770</v>
      </c>
      <c r="L284" s="14" t="s">
        <v>448</v>
      </c>
      <c r="M284" s="14" t="s">
        <v>442</v>
      </c>
      <c r="N284" s="16"/>
    </row>
    <row r="285" ht="26.25" hidden="1" customHeight="1" spans="1:14">
      <c r="A285" s="14"/>
      <c r="B285" s="14"/>
      <c r="C285" s="14"/>
      <c r="D285" s="15"/>
      <c r="E285" s="14"/>
      <c r="F285" s="14"/>
      <c r="G285" s="14"/>
      <c r="H285" s="14" t="s">
        <v>483</v>
      </c>
      <c r="I285" s="14" t="s">
        <v>438</v>
      </c>
      <c r="J285" s="14" t="s">
        <v>446</v>
      </c>
      <c r="K285" s="14" t="s">
        <v>771</v>
      </c>
      <c r="L285" s="14" t="s">
        <v>448</v>
      </c>
      <c r="M285" s="14" t="s">
        <v>442</v>
      </c>
      <c r="N285" s="16"/>
    </row>
    <row r="286" ht="26.25" hidden="1" customHeight="1" spans="1:14">
      <c r="A286" s="14"/>
      <c r="B286" s="14"/>
      <c r="C286" s="14"/>
      <c r="D286" s="15"/>
      <c r="E286" s="14"/>
      <c r="F286" s="14"/>
      <c r="G286" s="14" t="s">
        <v>452</v>
      </c>
      <c r="H286" s="14" t="s">
        <v>772</v>
      </c>
      <c r="I286" s="14" t="s">
        <v>454</v>
      </c>
      <c r="J286" s="14"/>
      <c r="K286" s="14" t="s">
        <v>773</v>
      </c>
      <c r="L286" s="14"/>
      <c r="M286" s="14" t="s">
        <v>518</v>
      </c>
      <c r="N286" s="16"/>
    </row>
    <row r="287" ht="26.25" hidden="1" customHeight="1" spans="1:14">
      <c r="A287" s="14"/>
      <c r="B287" s="14"/>
      <c r="C287" s="14"/>
      <c r="D287" s="15"/>
      <c r="E287" s="14"/>
      <c r="F287" s="14"/>
      <c r="G287" s="14"/>
      <c r="H287" s="14" t="s">
        <v>774</v>
      </c>
      <c r="I287" s="14" t="s">
        <v>454</v>
      </c>
      <c r="J287" s="14"/>
      <c r="K287" s="14" t="s">
        <v>455</v>
      </c>
      <c r="L287" s="14"/>
      <c r="M287" s="14" t="s">
        <v>481</v>
      </c>
      <c r="N287" s="16"/>
    </row>
    <row r="288" ht="26.25" hidden="1" customHeight="1" spans="1:14">
      <c r="A288" s="14"/>
      <c r="B288" s="14"/>
      <c r="C288" s="14"/>
      <c r="D288" s="15"/>
      <c r="E288" s="14"/>
      <c r="F288" s="14"/>
      <c r="G288" s="14"/>
      <c r="H288" s="14" t="s">
        <v>775</v>
      </c>
      <c r="I288" s="14" t="s">
        <v>454</v>
      </c>
      <c r="J288" s="14"/>
      <c r="K288" s="14" t="s">
        <v>455</v>
      </c>
      <c r="L288" s="14"/>
      <c r="M288" s="14" t="s">
        <v>481</v>
      </c>
      <c r="N288" s="16"/>
    </row>
    <row r="289" ht="26.25" hidden="1" customHeight="1" spans="1:14">
      <c r="A289" s="14"/>
      <c r="B289" s="14"/>
      <c r="C289" s="14"/>
      <c r="D289" s="15"/>
      <c r="E289" s="14"/>
      <c r="F289" s="14"/>
      <c r="G289" s="14" t="s">
        <v>457</v>
      </c>
      <c r="H289" s="14" t="s">
        <v>776</v>
      </c>
      <c r="I289" s="14" t="s">
        <v>438</v>
      </c>
      <c r="J289" s="14" t="s">
        <v>446</v>
      </c>
      <c r="K289" s="14" t="s">
        <v>625</v>
      </c>
      <c r="L289" s="14" t="s">
        <v>460</v>
      </c>
      <c r="M289" s="14" t="s">
        <v>442</v>
      </c>
      <c r="N289" s="16"/>
    </row>
    <row r="290" ht="26.25" hidden="1" customHeight="1" spans="1:14">
      <c r="A290" s="14"/>
      <c r="B290" s="14"/>
      <c r="C290" s="14"/>
      <c r="D290" s="15"/>
      <c r="E290" s="14"/>
      <c r="F290" s="14"/>
      <c r="G290" s="14"/>
      <c r="H290" s="14" t="s">
        <v>777</v>
      </c>
      <c r="I290" s="14" t="s">
        <v>438</v>
      </c>
      <c r="J290" s="14" t="s">
        <v>446</v>
      </c>
      <c r="K290" s="14" t="s">
        <v>473</v>
      </c>
      <c r="L290" s="14" t="s">
        <v>460</v>
      </c>
      <c r="M290" s="14" t="s">
        <v>442</v>
      </c>
      <c r="N290" s="16"/>
    </row>
    <row r="291" ht="26.25" hidden="1" customHeight="1" spans="1:14">
      <c r="A291" s="14"/>
      <c r="B291" s="14"/>
      <c r="C291" s="14"/>
      <c r="D291" s="15"/>
      <c r="E291" s="14"/>
      <c r="F291" s="14"/>
      <c r="G291" s="14"/>
      <c r="H291" s="14" t="s">
        <v>778</v>
      </c>
      <c r="I291" s="14" t="s">
        <v>438</v>
      </c>
      <c r="J291" s="14" t="s">
        <v>446</v>
      </c>
      <c r="K291" s="14" t="s">
        <v>459</v>
      </c>
      <c r="L291" s="14" t="s">
        <v>460</v>
      </c>
      <c r="M291" s="14" t="s">
        <v>442</v>
      </c>
      <c r="N291" s="16"/>
    </row>
    <row r="292" ht="26.25" hidden="1" customHeight="1" spans="1:14">
      <c r="A292" s="14"/>
      <c r="B292" s="14"/>
      <c r="C292" s="14"/>
      <c r="D292" s="15"/>
      <c r="E292" s="14"/>
      <c r="F292" s="14" t="s">
        <v>462</v>
      </c>
      <c r="G292" s="14" t="s">
        <v>463</v>
      </c>
      <c r="H292" s="14" t="s">
        <v>779</v>
      </c>
      <c r="I292" s="14" t="s">
        <v>454</v>
      </c>
      <c r="J292" s="14"/>
      <c r="K292" s="14" t="s">
        <v>465</v>
      </c>
      <c r="L292" s="14"/>
      <c r="M292" s="14" t="s">
        <v>689</v>
      </c>
      <c r="N292" s="16"/>
    </row>
    <row r="293" ht="26.25" hidden="1" customHeight="1" spans="1:14">
      <c r="A293" s="14"/>
      <c r="B293" s="14"/>
      <c r="C293" s="14"/>
      <c r="D293" s="15"/>
      <c r="E293" s="14"/>
      <c r="F293" s="14"/>
      <c r="G293" s="14" t="s">
        <v>467</v>
      </c>
      <c r="H293" s="14" t="s">
        <v>780</v>
      </c>
      <c r="I293" s="14" t="s">
        <v>454</v>
      </c>
      <c r="J293" s="14"/>
      <c r="K293" s="14" t="s">
        <v>758</v>
      </c>
      <c r="L293" s="14"/>
      <c r="M293" s="14" t="s">
        <v>449</v>
      </c>
      <c r="N293" s="16"/>
    </row>
    <row r="294" ht="26.25" hidden="1" customHeight="1" spans="1:14">
      <c r="A294" s="14"/>
      <c r="B294" s="14"/>
      <c r="C294" s="14"/>
      <c r="D294" s="15"/>
      <c r="E294" s="14"/>
      <c r="F294" s="14"/>
      <c r="G294" s="14"/>
      <c r="H294" s="14" t="s">
        <v>468</v>
      </c>
      <c r="I294" s="14" t="s">
        <v>454</v>
      </c>
      <c r="J294" s="14"/>
      <c r="K294" s="14" t="s">
        <v>758</v>
      </c>
      <c r="L294" s="14"/>
      <c r="M294" s="14" t="s">
        <v>449</v>
      </c>
      <c r="N294" s="16"/>
    </row>
    <row r="295" ht="26.25" hidden="1" customHeight="1" spans="1:14">
      <c r="A295" s="14"/>
      <c r="B295" s="14"/>
      <c r="C295" s="14"/>
      <c r="D295" s="15"/>
      <c r="E295" s="14"/>
      <c r="F295" s="14"/>
      <c r="G295" s="14"/>
      <c r="H295" s="14" t="s">
        <v>781</v>
      </c>
      <c r="I295" s="14" t="s">
        <v>454</v>
      </c>
      <c r="J295" s="14"/>
      <c r="K295" s="14" t="s">
        <v>758</v>
      </c>
      <c r="L295" s="14"/>
      <c r="M295" s="14" t="s">
        <v>449</v>
      </c>
      <c r="N295" s="16"/>
    </row>
    <row r="296" ht="26.25" hidden="1" customHeight="1" spans="1:14">
      <c r="A296" s="14"/>
      <c r="B296" s="14"/>
      <c r="C296" s="14"/>
      <c r="D296" s="15"/>
      <c r="E296" s="14"/>
      <c r="F296" s="14" t="s">
        <v>470</v>
      </c>
      <c r="G296" s="14" t="s">
        <v>471</v>
      </c>
      <c r="H296" s="14" t="s">
        <v>782</v>
      </c>
      <c r="I296" s="14" t="s">
        <v>438</v>
      </c>
      <c r="J296" s="14" t="s">
        <v>446</v>
      </c>
      <c r="K296" s="14" t="s">
        <v>625</v>
      </c>
      <c r="L296" s="14" t="s">
        <v>460</v>
      </c>
      <c r="M296" s="14" t="s">
        <v>474</v>
      </c>
      <c r="N296" s="16"/>
    </row>
    <row r="297" ht="26.25" hidden="1" customHeight="1" spans="1:14">
      <c r="A297" s="14" t="s">
        <v>783</v>
      </c>
      <c r="B297" s="14" t="s">
        <v>301</v>
      </c>
      <c r="C297" s="14" t="s">
        <v>433</v>
      </c>
      <c r="D297" s="15">
        <v>121300000</v>
      </c>
      <c r="E297" s="14" t="s">
        <v>784</v>
      </c>
      <c r="F297" s="14" t="s">
        <v>435</v>
      </c>
      <c r="G297" s="14" t="s">
        <v>436</v>
      </c>
      <c r="H297" s="14" t="s">
        <v>764</v>
      </c>
      <c r="I297" s="14" t="s">
        <v>438</v>
      </c>
      <c r="J297" s="14" t="s">
        <v>439</v>
      </c>
      <c r="K297" s="14" t="s">
        <v>785</v>
      </c>
      <c r="L297" s="14" t="s">
        <v>441</v>
      </c>
      <c r="M297" s="14" t="s">
        <v>442</v>
      </c>
      <c r="N297" s="16"/>
    </row>
    <row r="298" ht="26.25" hidden="1" customHeight="1" spans="1:14">
      <c r="A298" s="14"/>
      <c r="B298" s="14"/>
      <c r="C298" s="14"/>
      <c r="D298" s="15"/>
      <c r="E298" s="14"/>
      <c r="F298" s="14"/>
      <c r="G298" s="14"/>
      <c r="H298" s="14" t="s">
        <v>766</v>
      </c>
      <c r="I298" s="14" t="s">
        <v>438</v>
      </c>
      <c r="J298" s="14" t="s">
        <v>439</v>
      </c>
      <c r="K298" s="14" t="s">
        <v>785</v>
      </c>
      <c r="L298" s="14" t="s">
        <v>441</v>
      </c>
      <c r="M298" s="14" t="s">
        <v>442</v>
      </c>
      <c r="N298" s="16"/>
    </row>
    <row r="299" ht="26.25" hidden="1" customHeight="1" spans="1:14">
      <c r="A299" s="14"/>
      <c r="B299" s="14"/>
      <c r="C299" s="14"/>
      <c r="D299" s="15"/>
      <c r="E299" s="14"/>
      <c r="F299" s="14"/>
      <c r="G299" s="14" t="s">
        <v>444</v>
      </c>
      <c r="H299" s="14" t="s">
        <v>767</v>
      </c>
      <c r="I299" s="14" t="s">
        <v>438</v>
      </c>
      <c r="J299" s="14" t="s">
        <v>446</v>
      </c>
      <c r="K299" s="14" t="s">
        <v>768</v>
      </c>
      <c r="L299" s="14" t="s">
        <v>448</v>
      </c>
      <c r="M299" s="14" t="s">
        <v>442</v>
      </c>
      <c r="N299" s="16"/>
    </row>
    <row r="300" ht="26.25" hidden="1" customHeight="1" spans="1:14">
      <c r="A300" s="14"/>
      <c r="B300" s="14"/>
      <c r="C300" s="14"/>
      <c r="D300" s="15"/>
      <c r="E300" s="14"/>
      <c r="F300" s="14"/>
      <c r="G300" s="14"/>
      <c r="H300" s="14" t="s">
        <v>786</v>
      </c>
      <c r="I300" s="14" t="s">
        <v>438</v>
      </c>
      <c r="J300" s="14" t="s">
        <v>446</v>
      </c>
      <c r="K300" s="14" t="s">
        <v>787</v>
      </c>
      <c r="L300" s="14" t="s">
        <v>448</v>
      </c>
      <c r="M300" s="14" t="s">
        <v>442</v>
      </c>
      <c r="N300" s="16"/>
    </row>
    <row r="301" ht="26.25" hidden="1" customHeight="1" spans="1:14">
      <c r="A301" s="14"/>
      <c r="B301" s="14"/>
      <c r="C301" s="14"/>
      <c r="D301" s="15"/>
      <c r="E301" s="14"/>
      <c r="F301" s="14"/>
      <c r="G301" s="14"/>
      <c r="H301" s="14" t="s">
        <v>788</v>
      </c>
      <c r="I301" s="14" t="s">
        <v>438</v>
      </c>
      <c r="J301" s="14" t="s">
        <v>446</v>
      </c>
      <c r="K301" s="14" t="s">
        <v>789</v>
      </c>
      <c r="L301" s="14" t="s">
        <v>448</v>
      </c>
      <c r="M301" s="14" t="s">
        <v>442</v>
      </c>
      <c r="N301" s="16"/>
    </row>
    <row r="302" ht="26.25" hidden="1" customHeight="1" spans="1:14">
      <c r="A302" s="14"/>
      <c r="B302" s="14"/>
      <c r="C302" s="14"/>
      <c r="D302" s="15"/>
      <c r="E302" s="14"/>
      <c r="F302" s="14"/>
      <c r="G302" s="14" t="s">
        <v>452</v>
      </c>
      <c r="H302" s="14" t="s">
        <v>790</v>
      </c>
      <c r="I302" s="14" t="s">
        <v>454</v>
      </c>
      <c r="J302" s="14"/>
      <c r="K302" s="14" t="s">
        <v>728</v>
      </c>
      <c r="L302" s="14"/>
      <c r="M302" s="14" t="s">
        <v>481</v>
      </c>
      <c r="N302" s="16"/>
    </row>
    <row r="303" ht="26.25" hidden="1" customHeight="1" spans="1:14">
      <c r="A303" s="14"/>
      <c r="B303" s="14"/>
      <c r="C303" s="14"/>
      <c r="D303" s="15"/>
      <c r="E303" s="14"/>
      <c r="F303" s="14"/>
      <c r="G303" s="14"/>
      <c r="H303" s="14" t="s">
        <v>774</v>
      </c>
      <c r="I303" s="14" t="s">
        <v>454</v>
      </c>
      <c r="J303" s="14"/>
      <c r="K303" s="14" t="s">
        <v>791</v>
      </c>
      <c r="L303" s="14"/>
      <c r="M303" s="14" t="s">
        <v>518</v>
      </c>
      <c r="N303" s="16"/>
    </row>
    <row r="304" ht="26.25" hidden="1" customHeight="1" spans="1:14">
      <c r="A304" s="14"/>
      <c r="B304" s="14"/>
      <c r="C304" s="14"/>
      <c r="D304" s="15"/>
      <c r="E304" s="14"/>
      <c r="F304" s="14"/>
      <c r="G304" s="14"/>
      <c r="H304" s="14" t="s">
        <v>792</v>
      </c>
      <c r="I304" s="14" t="s">
        <v>454</v>
      </c>
      <c r="J304" s="14"/>
      <c r="K304" s="14" t="s">
        <v>793</v>
      </c>
      <c r="L304" s="14"/>
      <c r="M304" s="14" t="s">
        <v>481</v>
      </c>
      <c r="N304" s="16"/>
    </row>
    <row r="305" ht="26.25" hidden="1" customHeight="1" spans="1:14">
      <c r="A305" s="14"/>
      <c r="B305" s="14"/>
      <c r="C305" s="14"/>
      <c r="D305" s="15"/>
      <c r="E305" s="14"/>
      <c r="F305" s="14"/>
      <c r="G305" s="14" t="s">
        <v>457</v>
      </c>
      <c r="H305" s="14" t="s">
        <v>776</v>
      </c>
      <c r="I305" s="14" t="s">
        <v>438</v>
      </c>
      <c r="J305" s="14" t="s">
        <v>446</v>
      </c>
      <c r="K305" s="14" t="s">
        <v>473</v>
      </c>
      <c r="L305" s="14" t="s">
        <v>460</v>
      </c>
      <c r="M305" s="14" t="s">
        <v>451</v>
      </c>
      <c r="N305" s="16"/>
    </row>
    <row r="306" ht="26.25" hidden="1" customHeight="1" spans="1:14">
      <c r="A306" s="14"/>
      <c r="B306" s="14"/>
      <c r="C306" s="14"/>
      <c r="D306" s="15"/>
      <c r="E306" s="14"/>
      <c r="F306" s="14"/>
      <c r="G306" s="14"/>
      <c r="H306" s="14" t="s">
        <v>794</v>
      </c>
      <c r="I306" s="14" t="s">
        <v>438</v>
      </c>
      <c r="J306" s="14" t="s">
        <v>446</v>
      </c>
      <c r="K306" s="14" t="s">
        <v>473</v>
      </c>
      <c r="L306" s="14" t="s">
        <v>460</v>
      </c>
      <c r="M306" s="14" t="s">
        <v>449</v>
      </c>
      <c r="N306" s="16"/>
    </row>
    <row r="307" ht="26.25" hidden="1" customHeight="1" spans="1:14">
      <c r="A307" s="14"/>
      <c r="B307" s="14"/>
      <c r="C307" s="14"/>
      <c r="D307" s="15"/>
      <c r="E307" s="14"/>
      <c r="F307" s="14" t="s">
        <v>462</v>
      </c>
      <c r="G307" s="14" t="s">
        <v>463</v>
      </c>
      <c r="H307" s="14" t="s">
        <v>795</v>
      </c>
      <c r="I307" s="14" t="s">
        <v>454</v>
      </c>
      <c r="J307" s="14"/>
      <c r="K307" s="14" t="s">
        <v>465</v>
      </c>
      <c r="L307" s="14"/>
      <c r="M307" s="14" t="s">
        <v>466</v>
      </c>
      <c r="N307" s="16"/>
    </row>
    <row r="308" ht="26.25" hidden="1" customHeight="1" spans="1:14">
      <c r="A308" s="14"/>
      <c r="B308" s="14"/>
      <c r="C308" s="14"/>
      <c r="D308" s="15"/>
      <c r="E308" s="14"/>
      <c r="F308" s="14"/>
      <c r="G308" s="14" t="s">
        <v>467</v>
      </c>
      <c r="H308" s="14" t="s">
        <v>468</v>
      </c>
      <c r="I308" s="14" t="s">
        <v>454</v>
      </c>
      <c r="J308" s="14"/>
      <c r="K308" s="14" t="s">
        <v>758</v>
      </c>
      <c r="L308" s="14"/>
      <c r="M308" s="14" t="s">
        <v>466</v>
      </c>
      <c r="N308" s="16"/>
    </row>
    <row r="309" ht="26.25" hidden="1" customHeight="1" spans="1:14">
      <c r="A309" s="14"/>
      <c r="B309" s="14"/>
      <c r="C309" s="14"/>
      <c r="D309" s="15"/>
      <c r="E309" s="14"/>
      <c r="F309" s="14" t="s">
        <v>470</v>
      </c>
      <c r="G309" s="14" t="s">
        <v>471</v>
      </c>
      <c r="H309" s="14" t="s">
        <v>796</v>
      </c>
      <c r="I309" s="14" t="s">
        <v>438</v>
      </c>
      <c r="J309" s="14" t="s">
        <v>446</v>
      </c>
      <c r="K309" s="14" t="s">
        <v>473</v>
      </c>
      <c r="L309" s="14" t="s">
        <v>460</v>
      </c>
      <c r="M309" s="14" t="s">
        <v>474</v>
      </c>
      <c r="N309" s="16"/>
    </row>
    <row r="310" ht="26.25" hidden="1" customHeight="1" spans="1:14">
      <c r="A310" s="14" t="s">
        <v>797</v>
      </c>
      <c r="B310" s="14" t="s">
        <v>301</v>
      </c>
      <c r="C310" s="14" t="s">
        <v>433</v>
      </c>
      <c r="D310" s="15">
        <v>1360000</v>
      </c>
      <c r="E310" s="14" t="s">
        <v>798</v>
      </c>
      <c r="F310" s="14" t="s">
        <v>435</v>
      </c>
      <c r="G310" s="14" t="s">
        <v>436</v>
      </c>
      <c r="H310" s="14" t="s">
        <v>799</v>
      </c>
      <c r="I310" s="14" t="s">
        <v>438</v>
      </c>
      <c r="J310" s="14" t="s">
        <v>439</v>
      </c>
      <c r="K310" s="14" t="s">
        <v>800</v>
      </c>
      <c r="L310" s="14" t="s">
        <v>441</v>
      </c>
      <c r="M310" s="14" t="s">
        <v>442</v>
      </c>
      <c r="N310" s="16"/>
    </row>
    <row r="311" ht="26.25" hidden="1" customHeight="1" spans="1:14">
      <c r="A311" s="14"/>
      <c r="B311" s="14"/>
      <c r="C311" s="14"/>
      <c r="D311" s="15"/>
      <c r="E311" s="14"/>
      <c r="F311" s="14"/>
      <c r="G311" s="14"/>
      <c r="H311" s="14" t="s">
        <v>801</v>
      </c>
      <c r="I311" s="14" t="s">
        <v>438</v>
      </c>
      <c r="J311" s="14" t="s">
        <v>439</v>
      </c>
      <c r="K311" s="14" t="s">
        <v>800</v>
      </c>
      <c r="L311" s="14" t="s">
        <v>441</v>
      </c>
      <c r="M311" s="14" t="s">
        <v>442</v>
      </c>
      <c r="N311" s="16"/>
    </row>
    <row r="312" ht="26.25" hidden="1" customHeight="1" spans="1:14">
      <c r="A312" s="14"/>
      <c r="B312" s="14"/>
      <c r="C312" s="14"/>
      <c r="D312" s="15"/>
      <c r="E312" s="14"/>
      <c r="F312" s="14"/>
      <c r="G312" s="14" t="s">
        <v>444</v>
      </c>
      <c r="H312" s="14" t="s">
        <v>802</v>
      </c>
      <c r="I312" s="14" t="s">
        <v>438</v>
      </c>
      <c r="J312" s="14" t="s">
        <v>446</v>
      </c>
      <c r="K312" s="14" t="s">
        <v>752</v>
      </c>
      <c r="L312" s="14" t="s">
        <v>527</v>
      </c>
      <c r="M312" s="14" t="s">
        <v>449</v>
      </c>
      <c r="N312" s="16"/>
    </row>
    <row r="313" ht="26.25" hidden="1" customHeight="1" spans="1:14">
      <c r="A313" s="14"/>
      <c r="B313" s="14"/>
      <c r="C313" s="14"/>
      <c r="D313" s="15"/>
      <c r="E313" s="14"/>
      <c r="F313" s="14"/>
      <c r="G313" s="14"/>
      <c r="H313" s="14" t="s">
        <v>803</v>
      </c>
      <c r="I313" s="14" t="s">
        <v>438</v>
      </c>
      <c r="J313" s="14" t="s">
        <v>439</v>
      </c>
      <c r="K313" s="14" t="s">
        <v>750</v>
      </c>
      <c r="L313" s="14" t="s">
        <v>527</v>
      </c>
      <c r="M313" s="14" t="s">
        <v>451</v>
      </c>
      <c r="N313" s="16"/>
    </row>
    <row r="314" ht="26.25" hidden="1" customHeight="1" spans="1:14">
      <c r="A314" s="14"/>
      <c r="B314" s="14"/>
      <c r="C314" s="14"/>
      <c r="D314" s="15"/>
      <c r="E314" s="14"/>
      <c r="F314" s="14"/>
      <c r="G314" s="14" t="s">
        <v>452</v>
      </c>
      <c r="H314" s="14" t="s">
        <v>804</v>
      </c>
      <c r="I314" s="14" t="s">
        <v>454</v>
      </c>
      <c r="J314" s="14"/>
      <c r="K314" s="14" t="s">
        <v>455</v>
      </c>
      <c r="L314" s="14"/>
      <c r="M314" s="14" t="s">
        <v>442</v>
      </c>
      <c r="N314" s="16"/>
    </row>
    <row r="315" ht="26.25" hidden="1" customHeight="1" spans="1:14">
      <c r="A315" s="14"/>
      <c r="B315" s="14"/>
      <c r="C315" s="14"/>
      <c r="D315" s="15"/>
      <c r="E315" s="14"/>
      <c r="F315" s="14"/>
      <c r="G315" s="14"/>
      <c r="H315" s="14" t="s">
        <v>805</v>
      </c>
      <c r="I315" s="14" t="s">
        <v>454</v>
      </c>
      <c r="J315" s="14"/>
      <c r="K315" s="14" t="s">
        <v>455</v>
      </c>
      <c r="L315" s="14"/>
      <c r="M315" s="14" t="s">
        <v>442</v>
      </c>
      <c r="N315" s="16"/>
    </row>
    <row r="316" ht="26.25" hidden="1" customHeight="1" spans="1:14">
      <c r="A316" s="14"/>
      <c r="B316" s="14"/>
      <c r="C316" s="14"/>
      <c r="D316" s="15"/>
      <c r="E316" s="14"/>
      <c r="F316" s="14"/>
      <c r="G316" s="14" t="s">
        <v>457</v>
      </c>
      <c r="H316" s="14" t="s">
        <v>806</v>
      </c>
      <c r="I316" s="14" t="s">
        <v>438</v>
      </c>
      <c r="J316" s="14" t="s">
        <v>439</v>
      </c>
      <c r="K316" s="14" t="s">
        <v>625</v>
      </c>
      <c r="L316" s="14" t="s">
        <v>460</v>
      </c>
      <c r="M316" s="14" t="s">
        <v>449</v>
      </c>
      <c r="N316" s="16"/>
    </row>
    <row r="317" ht="26.25" hidden="1" customHeight="1" spans="1:14">
      <c r="A317" s="14"/>
      <c r="B317" s="14"/>
      <c r="C317" s="14"/>
      <c r="D317" s="15"/>
      <c r="E317" s="14"/>
      <c r="F317" s="14"/>
      <c r="G317" s="14"/>
      <c r="H317" s="14" t="s">
        <v>807</v>
      </c>
      <c r="I317" s="14" t="s">
        <v>438</v>
      </c>
      <c r="J317" s="14" t="s">
        <v>439</v>
      </c>
      <c r="K317" s="14" t="s">
        <v>625</v>
      </c>
      <c r="L317" s="14" t="s">
        <v>460</v>
      </c>
      <c r="M317" s="14" t="s">
        <v>451</v>
      </c>
      <c r="N317" s="16"/>
    </row>
    <row r="318" ht="26.25" hidden="1" customHeight="1" spans="1:14">
      <c r="A318" s="14"/>
      <c r="B318" s="14"/>
      <c r="C318" s="14"/>
      <c r="D318" s="15"/>
      <c r="E318" s="14"/>
      <c r="F318" s="14" t="s">
        <v>462</v>
      </c>
      <c r="G318" s="14" t="s">
        <v>463</v>
      </c>
      <c r="H318" s="14" t="s">
        <v>808</v>
      </c>
      <c r="I318" s="14" t="s">
        <v>454</v>
      </c>
      <c r="J318" s="14"/>
      <c r="K318" s="14" t="s">
        <v>666</v>
      </c>
      <c r="L318" s="14"/>
      <c r="M318" s="14" t="s">
        <v>474</v>
      </c>
      <c r="N318" s="16"/>
    </row>
    <row r="319" ht="26.25" hidden="1" customHeight="1" spans="1:14">
      <c r="A319" s="14"/>
      <c r="B319" s="14"/>
      <c r="C319" s="14"/>
      <c r="D319" s="15"/>
      <c r="E319" s="14"/>
      <c r="F319" s="14"/>
      <c r="G319" s="14"/>
      <c r="H319" s="14" t="s">
        <v>809</v>
      </c>
      <c r="I319" s="14" t="s">
        <v>454</v>
      </c>
      <c r="J319" s="14"/>
      <c r="K319" s="14" t="s">
        <v>810</v>
      </c>
      <c r="L319" s="14"/>
      <c r="M319" s="14" t="s">
        <v>474</v>
      </c>
      <c r="N319" s="16"/>
    </row>
    <row r="320" ht="26.25" hidden="1" customHeight="1" spans="1:14">
      <c r="A320" s="14"/>
      <c r="B320" s="14"/>
      <c r="C320" s="14"/>
      <c r="D320" s="15"/>
      <c r="E320" s="14"/>
      <c r="F320" s="14"/>
      <c r="G320" s="14" t="s">
        <v>467</v>
      </c>
      <c r="H320" s="14" t="s">
        <v>811</v>
      </c>
      <c r="I320" s="14" t="s">
        <v>454</v>
      </c>
      <c r="J320" s="14"/>
      <c r="K320" s="14" t="s">
        <v>666</v>
      </c>
      <c r="L320" s="14"/>
      <c r="M320" s="14" t="s">
        <v>474</v>
      </c>
      <c r="N320" s="16"/>
    </row>
    <row r="321" ht="26.25" hidden="1" customHeight="1" spans="1:14">
      <c r="A321" s="14"/>
      <c r="B321" s="14"/>
      <c r="C321" s="14"/>
      <c r="D321" s="15"/>
      <c r="E321" s="14"/>
      <c r="F321" s="14" t="s">
        <v>470</v>
      </c>
      <c r="G321" s="14" t="s">
        <v>471</v>
      </c>
      <c r="H321" s="14" t="s">
        <v>812</v>
      </c>
      <c r="I321" s="14" t="s">
        <v>438</v>
      </c>
      <c r="J321" s="14" t="s">
        <v>446</v>
      </c>
      <c r="K321" s="14" t="s">
        <v>625</v>
      </c>
      <c r="L321" s="14" t="s">
        <v>460</v>
      </c>
      <c r="M321" s="14" t="s">
        <v>474</v>
      </c>
      <c r="N321" s="16"/>
    </row>
    <row r="322" ht="26.25" hidden="1" customHeight="1" spans="1:14">
      <c r="A322" s="14" t="s">
        <v>813</v>
      </c>
      <c r="B322" s="14" t="s">
        <v>301</v>
      </c>
      <c r="C322" s="14" t="s">
        <v>433</v>
      </c>
      <c r="D322" s="15">
        <v>1825000</v>
      </c>
      <c r="E322" s="14" t="s">
        <v>814</v>
      </c>
      <c r="F322" s="14" t="s">
        <v>435</v>
      </c>
      <c r="G322" s="14" t="s">
        <v>436</v>
      </c>
      <c r="H322" s="14" t="s">
        <v>815</v>
      </c>
      <c r="I322" s="14" t="s">
        <v>438</v>
      </c>
      <c r="J322" s="14" t="s">
        <v>439</v>
      </c>
      <c r="K322" s="14" t="s">
        <v>816</v>
      </c>
      <c r="L322" s="14" t="s">
        <v>441</v>
      </c>
      <c r="M322" s="14" t="s">
        <v>442</v>
      </c>
      <c r="N322" s="16"/>
    </row>
    <row r="323" ht="26.25" hidden="1" customHeight="1" spans="1:14">
      <c r="A323" s="14"/>
      <c r="B323" s="14"/>
      <c r="C323" s="14"/>
      <c r="D323" s="15"/>
      <c r="E323" s="14"/>
      <c r="F323" s="14"/>
      <c r="G323" s="14"/>
      <c r="H323" s="14" t="s">
        <v>766</v>
      </c>
      <c r="I323" s="14" t="s">
        <v>438</v>
      </c>
      <c r="J323" s="14" t="s">
        <v>439</v>
      </c>
      <c r="K323" s="14" t="s">
        <v>816</v>
      </c>
      <c r="L323" s="14" t="s">
        <v>441</v>
      </c>
      <c r="M323" s="14" t="s">
        <v>442</v>
      </c>
      <c r="N323" s="16"/>
    </row>
    <row r="324" ht="26.25" hidden="1" customHeight="1" spans="1:14">
      <c r="A324" s="14"/>
      <c r="B324" s="14"/>
      <c r="C324" s="14"/>
      <c r="D324" s="15"/>
      <c r="E324" s="14"/>
      <c r="F324" s="14"/>
      <c r="G324" s="14" t="s">
        <v>444</v>
      </c>
      <c r="H324" s="14" t="s">
        <v>817</v>
      </c>
      <c r="I324" s="14" t="s">
        <v>520</v>
      </c>
      <c r="J324" s="14" t="s">
        <v>521</v>
      </c>
      <c r="K324" s="14" t="s">
        <v>818</v>
      </c>
      <c r="L324" s="14" t="s">
        <v>448</v>
      </c>
      <c r="M324" s="14" t="s">
        <v>451</v>
      </c>
      <c r="N324" s="16"/>
    </row>
    <row r="325" ht="26.25" hidden="1" customHeight="1" spans="1:14">
      <c r="A325" s="14"/>
      <c r="B325" s="14"/>
      <c r="C325" s="14"/>
      <c r="D325" s="15"/>
      <c r="E325" s="14"/>
      <c r="F325" s="14"/>
      <c r="G325" s="14"/>
      <c r="H325" s="14" t="s">
        <v>819</v>
      </c>
      <c r="I325" s="14" t="s">
        <v>438</v>
      </c>
      <c r="J325" s="14" t="s">
        <v>439</v>
      </c>
      <c r="K325" s="14" t="s">
        <v>451</v>
      </c>
      <c r="L325" s="14" t="s">
        <v>527</v>
      </c>
      <c r="M325" s="14" t="s">
        <v>449</v>
      </c>
      <c r="N325" s="16"/>
    </row>
    <row r="326" ht="26.25" hidden="1" customHeight="1" spans="1:14">
      <c r="A326" s="14"/>
      <c r="B326" s="14"/>
      <c r="C326" s="14"/>
      <c r="D326" s="15"/>
      <c r="E326" s="14"/>
      <c r="F326" s="14"/>
      <c r="G326" s="14" t="s">
        <v>452</v>
      </c>
      <c r="H326" s="14" t="s">
        <v>820</v>
      </c>
      <c r="I326" s="14" t="s">
        <v>454</v>
      </c>
      <c r="J326" s="14"/>
      <c r="K326" s="14" t="s">
        <v>455</v>
      </c>
      <c r="L326" s="14"/>
      <c r="M326" s="14" t="s">
        <v>442</v>
      </c>
      <c r="N326" s="16"/>
    </row>
    <row r="327" ht="26.25" hidden="1" customHeight="1" spans="1:14">
      <c r="A327" s="14"/>
      <c r="B327" s="14"/>
      <c r="C327" s="14"/>
      <c r="D327" s="15"/>
      <c r="E327" s="14"/>
      <c r="F327" s="14"/>
      <c r="G327" s="14"/>
      <c r="H327" s="14" t="s">
        <v>821</v>
      </c>
      <c r="I327" s="14" t="s">
        <v>454</v>
      </c>
      <c r="J327" s="14"/>
      <c r="K327" s="14" t="s">
        <v>455</v>
      </c>
      <c r="L327" s="14"/>
      <c r="M327" s="14" t="s">
        <v>442</v>
      </c>
      <c r="N327" s="16"/>
    </row>
    <row r="328" ht="26.25" hidden="1" customHeight="1" spans="1:14">
      <c r="A328" s="14"/>
      <c r="B328" s="14"/>
      <c r="C328" s="14"/>
      <c r="D328" s="15"/>
      <c r="E328" s="14"/>
      <c r="F328" s="14"/>
      <c r="G328" s="14" t="s">
        <v>457</v>
      </c>
      <c r="H328" s="14" t="s">
        <v>822</v>
      </c>
      <c r="I328" s="14" t="s">
        <v>438</v>
      </c>
      <c r="J328" s="14" t="s">
        <v>439</v>
      </c>
      <c r="K328" s="14" t="s">
        <v>625</v>
      </c>
      <c r="L328" s="14" t="s">
        <v>460</v>
      </c>
      <c r="M328" s="14" t="s">
        <v>451</v>
      </c>
      <c r="N328" s="16"/>
    </row>
    <row r="329" ht="26.25" hidden="1" customHeight="1" spans="1:14">
      <c r="A329" s="14"/>
      <c r="B329" s="14"/>
      <c r="C329" s="14"/>
      <c r="D329" s="15"/>
      <c r="E329" s="14"/>
      <c r="F329" s="14"/>
      <c r="G329" s="14"/>
      <c r="H329" s="14" t="s">
        <v>823</v>
      </c>
      <c r="I329" s="14" t="s">
        <v>438</v>
      </c>
      <c r="J329" s="14" t="s">
        <v>439</v>
      </c>
      <c r="K329" s="14" t="s">
        <v>625</v>
      </c>
      <c r="L329" s="14" t="s">
        <v>460</v>
      </c>
      <c r="M329" s="14" t="s">
        <v>449</v>
      </c>
      <c r="N329" s="16"/>
    </row>
    <row r="330" ht="26.25" hidden="1" customHeight="1" spans="1:14">
      <c r="A330" s="14"/>
      <c r="B330" s="14"/>
      <c r="C330" s="14"/>
      <c r="D330" s="15"/>
      <c r="E330" s="14"/>
      <c r="F330" s="14" t="s">
        <v>462</v>
      </c>
      <c r="G330" s="14" t="s">
        <v>463</v>
      </c>
      <c r="H330" s="14" t="s">
        <v>824</v>
      </c>
      <c r="I330" s="14" t="s">
        <v>454</v>
      </c>
      <c r="J330" s="14"/>
      <c r="K330" s="14" t="s">
        <v>465</v>
      </c>
      <c r="L330" s="14"/>
      <c r="M330" s="14" t="s">
        <v>466</v>
      </c>
      <c r="N330" s="16"/>
    </row>
    <row r="331" ht="26.25" hidden="1" customHeight="1" spans="1:14">
      <c r="A331" s="14"/>
      <c r="B331" s="14"/>
      <c r="C331" s="14"/>
      <c r="D331" s="15"/>
      <c r="E331" s="14"/>
      <c r="F331" s="14"/>
      <c r="G331" s="14" t="s">
        <v>467</v>
      </c>
      <c r="H331" s="14" t="s">
        <v>825</v>
      </c>
      <c r="I331" s="14" t="s">
        <v>454</v>
      </c>
      <c r="J331" s="14"/>
      <c r="K331" s="14" t="s">
        <v>826</v>
      </c>
      <c r="L331" s="14"/>
      <c r="M331" s="14" t="s">
        <v>466</v>
      </c>
      <c r="N331" s="16"/>
    </row>
    <row r="332" ht="26.25" hidden="1" customHeight="1" spans="1:14">
      <c r="A332" s="14"/>
      <c r="B332" s="14"/>
      <c r="C332" s="14"/>
      <c r="D332" s="15"/>
      <c r="E332" s="14"/>
      <c r="F332" s="14" t="s">
        <v>470</v>
      </c>
      <c r="G332" s="14" t="s">
        <v>471</v>
      </c>
      <c r="H332" s="14" t="s">
        <v>667</v>
      </c>
      <c r="I332" s="14" t="s">
        <v>438</v>
      </c>
      <c r="J332" s="14" t="s">
        <v>446</v>
      </c>
      <c r="K332" s="14" t="s">
        <v>625</v>
      </c>
      <c r="L332" s="14" t="s">
        <v>460</v>
      </c>
      <c r="M332" s="14" t="s">
        <v>474</v>
      </c>
      <c r="N332" s="16"/>
    </row>
    <row r="333" ht="26.25" hidden="1" customHeight="1" spans="1:14">
      <c r="A333" s="14" t="s">
        <v>827</v>
      </c>
      <c r="B333" s="14" t="s">
        <v>301</v>
      </c>
      <c r="C333" s="14" t="s">
        <v>433</v>
      </c>
      <c r="D333" s="15">
        <v>3450000</v>
      </c>
      <c r="E333" s="14" t="s">
        <v>828</v>
      </c>
      <c r="F333" s="14" t="s">
        <v>435</v>
      </c>
      <c r="G333" s="14" t="s">
        <v>436</v>
      </c>
      <c r="H333" s="14" t="s">
        <v>764</v>
      </c>
      <c r="I333" s="14" t="s">
        <v>438</v>
      </c>
      <c r="J333" s="14" t="s">
        <v>439</v>
      </c>
      <c r="K333" s="14" t="s">
        <v>829</v>
      </c>
      <c r="L333" s="14" t="s">
        <v>441</v>
      </c>
      <c r="M333" s="14" t="s">
        <v>442</v>
      </c>
      <c r="N333" s="16"/>
    </row>
    <row r="334" ht="26.25" hidden="1" customHeight="1" spans="1:14">
      <c r="A334" s="14"/>
      <c r="B334" s="14"/>
      <c r="C334" s="14"/>
      <c r="D334" s="15"/>
      <c r="E334" s="14"/>
      <c r="F334" s="14"/>
      <c r="G334" s="14"/>
      <c r="H334" s="14" t="s">
        <v>766</v>
      </c>
      <c r="I334" s="14" t="s">
        <v>438</v>
      </c>
      <c r="J334" s="14" t="s">
        <v>439</v>
      </c>
      <c r="K334" s="14" t="s">
        <v>829</v>
      </c>
      <c r="L334" s="14" t="s">
        <v>441</v>
      </c>
      <c r="M334" s="14" t="s">
        <v>442</v>
      </c>
      <c r="N334" s="16"/>
    </row>
    <row r="335" ht="26.25" hidden="1" customHeight="1" spans="1:14">
      <c r="A335" s="14"/>
      <c r="B335" s="14"/>
      <c r="C335" s="14"/>
      <c r="D335" s="15"/>
      <c r="E335" s="14"/>
      <c r="F335" s="14"/>
      <c r="G335" s="14" t="s">
        <v>444</v>
      </c>
      <c r="H335" s="14" t="s">
        <v>830</v>
      </c>
      <c r="I335" s="14" t="s">
        <v>438</v>
      </c>
      <c r="J335" s="14" t="s">
        <v>439</v>
      </c>
      <c r="K335" s="14" t="s">
        <v>451</v>
      </c>
      <c r="L335" s="14" t="s">
        <v>527</v>
      </c>
      <c r="M335" s="14" t="s">
        <v>449</v>
      </c>
      <c r="N335" s="16"/>
    </row>
    <row r="336" ht="26.25" hidden="1" customHeight="1" spans="1:14">
      <c r="A336" s="14"/>
      <c r="B336" s="14"/>
      <c r="C336" s="14"/>
      <c r="D336" s="15"/>
      <c r="E336" s="14"/>
      <c r="F336" s="14"/>
      <c r="G336" s="14"/>
      <c r="H336" s="14" t="s">
        <v>831</v>
      </c>
      <c r="I336" s="14" t="s">
        <v>438</v>
      </c>
      <c r="J336" s="14" t="s">
        <v>446</v>
      </c>
      <c r="K336" s="14" t="s">
        <v>832</v>
      </c>
      <c r="L336" s="14" t="s">
        <v>448</v>
      </c>
      <c r="M336" s="14" t="s">
        <v>451</v>
      </c>
      <c r="N336" s="16"/>
    </row>
    <row r="337" ht="26.25" hidden="1" customHeight="1" spans="1:14">
      <c r="A337" s="14"/>
      <c r="B337" s="14"/>
      <c r="C337" s="14"/>
      <c r="D337" s="15"/>
      <c r="E337" s="14"/>
      <c r="F337" s="14"/>
      <c r="G337" s="14" t="s">
        <v>452</v>
      </c>
      <c r="H337" s="14" t="s">
        <v>833</v>
      </c>
      <c r="I337" s="14" t="s">
        <v>454</v>
      </c>
      <c r="J337" s="14"/>
      <c r="K337" s="14" t="s">
        <v>455</v>
      </c>
      <c r="L337" s="14"/>
      <c r="M337" s="14" t="s">
        <v>442</v>
      </c>
      <c r="N337" s="16"/>
    </row>
    <row r="338" ht="26.25" hidden="1" customHeight="1" spans="1:14">
      <c r="A338" s="14"/>
      <c r="B338" s="14"/>
      <c r="C338" s="14"/>
      <c r="D338" s="15"/>
      <c r="E338" s="14"/>
      <c r="F338" s="14"/>
      <c r="G338" s="14"/>
      <c r="H338" s="14" t="s">
        <v>834</v>
      </c>
      <c r="I338" s="14" t="s">
        <v>454</v>
      </c>
      <c r="J338" s="14"/>
      <c r="K338" s="14" t="s">
        <v>455</v>
      </c>
      <c r="L338" s="14"/>
      <c r="M338" s="14" t="s">
        <v>442</v>
      </c>
      <c r="N338" s="16"/>
    </row>
    <row r="339" ht="26.25" hidden="1" customHeight="1" spans="1:14">
      <c r="A339" s="14"/>
      <c r="B339" s="14"/>
      <c r="C339" s="14"/>
      <c r="D339" s="15"/>
      <c r="E339" s="14"/>
      <c r="F339" s="14"/>
      <c r="G339" s="14" t="s">
        <v>457</v>
      </c>
      <c r="H339" s="14" t="s">
        <v>835</v>
      </c>
      <c r="I339" s="14" t="s">
        <v>438</v>
      </c>
      <c r="J339" s="14" t="s">
        <v>439</v>
      </c>
      <c r="K339" s="14" t="s">
        <v>459</v>
      </c>
      <c r="L339" s="14" t="s">
        <v>460</v>
      </c>
      <c r="M339" s="14" t="s">
        <v>451</v>
      </c>
      <c r="N339" s="16"/>
    </row>
    <row r="340" ht="26.25" hidden="1" customHeight="1" spans="1:14">
      <c r="A340" s="14"/>
      <c r="B340" s="14"/>
      <c r="C340" s="14"/>
      <c r="D340" s="15"/>
      <c r="E340" s="14"/>
      <c r="F340" s="14"/>
      <c r="G340" s="14"/>
      <c r="H340" s="14" t="s">
        <v>730</v>
      </c>
      <c r="I340" s="14" t="s">
        <v>438</v>
      </c>
      <c r="J340" s="14" t="s">
        <v>439</v>
      </c>
      <c r="K340" s="14" t="s">
        <v>459</v>
      </c>
      <c r="L340" s="14" t="s">
        <v>460</v>
      </c>
      <c r="M340" s="14" t="s">
        <v>449</v>
      </c>
      <c r="N340" s="16"/>
    </row>
    <row r="341" ht="26.25" hidden="1" customHeight="1" spans="1:14">
      <c r="A341" s="14"/>
      <c r="B341" s="14"/>
      <c r="C341" s="14"/>
      <c r="D341" s="15"/>
      <c r="E341" s="14"/>
      <c r="F341" s="14" t="s">
        <v>462</v>
      </c>
      <c r="G341" s="14" t="s">
        <v>463</v>
      </c>
      <c r="H341" s="14" t="s">
        <v>836</v>
      </c>
      <c r="I341" s="14" t="s">
        <v>454</v>
      </c>
      <c r="J341" s="14"/>
      <c r="K341" s="14" t="s">
        <v>837</v>
      </c>
      <c r="L341" s="14"/>
      <c r="M341" s="14" t="s">
        <v>466</v>
      </c>
      <c r="N341" s="16"/>
    </row>
    <row r="342" ht="26.25" hidden="1" customHeight="1" spans="1:14">
      <c r="A342" s="14"/>
      <c r="B342" s="14"/>
      <c r="C342" s="14"/>
      <c r="D342" s="15"/>
      <c r="E342" s="14"/>
      <c r="F342" s="14"/>
      <c r="G342" s="14" t="s">
        <v>467</v>
      </c>
      <c r="H342" s="14" t="s">
        <v>838</v>
      </c>
      <c r="I342" s="14" t="s">
        <v>454</v>
      </c>
      <c r="J342" s="14"/>
      <c r="K342" s="14" t="s">
        <v>700</v>
      </c>
      <c r="L342" s="14"/>
      <c r="M342" s="14" t="s">
        <v>466</v>
      </c>
      <c r="N342" s="16"/>
    </row>
    <row r="343" ht="26.25" hidden="1" customHeight="1" spans="1:14">
      <c r="A343" s="14"/>
      <c r="B343" s="14"/>
      <c r="C343" s="14"/>
      <c r="D343" s="15"/>
      <c r="E343" s="14"/>
      <c r="F343" s="14" t="s">
        <v>470</v>
      </c>
      <c r="G343" s="14" t="s">
        <v>471</v>
      </c>
      <c r="H343" s="14" t="s">
        <v>839</v>
      </c>
      <c r="I343" s="14" t="s">
        <v>438</v>
      </c>
      <c r="J343" s="14" t="s">
        <v>446</v>
      </c>
      <c r="K343" s="14" t="s">
        <v>625</v>
      </c>
      <c r="L343" s="14" t="s">
        <v>460</v>
      </c>
      <c r="M343" s="14" t="s">
        <v>474</v>
      </c>
      <c r="N343" s="16"/>
    </row>
    <row r="344" ht="26.25" hidden="1" customHeight="1" spans="1:14">
      <c r="A344" s="14" t="s">
        <v>840</v>
      </c>
      <c r="B344" s="14" t="s">
        <v>301</v>
      </c>
      <c r="C344" s="14" t="s">
        <v>433</v>
      </c>
      <c r="D344" s="15">
        <v>53260000</v>
      </c>
      <c r="E344" s="14" t="s">
        <v>841</v>
      </c>
      <c r="F344" s="14" t="s">
        <v>435</v>
      </c>
      <c r="G344" s="14" t="s">
        <v>436</v>
      </c>
      <c r="H344" s="14" t="s">
        <v>815</v>
      </c>
      <c r="I344" s="14" t="s">
        <v>438</v>
      </c>
      <c r="J344" s="14" t="s">
        <v>439</v>
      </c>
      <c r="K344" s="14" t="s">
        <v>842</v>
      </c>
      <c r="L344" s="14" t="s">
        <v>441</v>
      </c>
      <c r="M344" s="14" t="s">
        <v>442</v>
      </c>
      <c r="N344" s="16"/>
    </row>
    <row r="345" ht="26.25" hidden="1" customHeight="1" spans="1:14">
      <c r="A345" s="14"/>
      <c r="B345" s="14"/>
      <c r="C345" s="14"/>
      <c r="D345" s="15"/>
      <c r="E345" s="14"/>
      <c r="F345" s="14"/>
      <c r="G345" s="14"/>
      <c r="H345" s="14" t="s">
        <v>766</v>
      </c>
      <c r="I345" s="14" t="s">
        <v>438</v>
      </c>
      <c r="J345" s="14" t="s">
        <v>439</v>
      </c>
      <c r="K345" s="14" t="s">
        <v>842</v>
      </c>
      <c r="L345" s="14" t="s">
        <v>441</v>
      </c>
      <c r="M345" s="14" t="s">
        <v>442</v>
      </c>
      <c r="N345" s="16"/>
    </row>
    <row r="346" ht="26.25" hidden="1" customHeight="1" spans="1:14">
      <c r="A346" s="14"/>
      <c r="B346" s="14"/>
      <c r="C346" s="14"/>
      <c r="D346" s="15"/>
      <c r="E346" s="14"/>
      <c r="F346" s="14"/>
      <c r="G346" s="14" t="s">
        <v>444</v>
      </c>
      <c r="H346" s="14" t="s">
        <v>843</v>
      </c>
      <c r="I346" s="14" t="s">
        <v>438</v>
      </c>
      <c r="J346" s="14" t="s">
        <v>446</v>
      </c>
      <c r="K346" s="14" t="s">
        <v>844</v>
      </c>
      <c r="L346" s="14" t="s">
        <v>448</v>
      </c>
      <c r="M346" s="14" t="s">
        <v>451</v>
      </c>
      <c r="N346" s="16"/>
    </row>
    <row r="347" ht="26.25" hidden="1" customHeight="1" spans="1:14">
      <c r="A347" s="14"/>
      <c r="B347" s="14"/>
      <c r="C347" s="14"/>
      <c r="D347" s="15"/>
      <c r="E347" s="14"/>
      <c r="F347" s="14"/>
      <c r="G347" s="14"/>
      <c r="H347" s="14" t="s">
        <v>845</v>
      </c>
      <c r="I347" s="14" t="s">
        <v>438</v>
      </c>
      <c r="J347" s="14" t="s">
        <v>446</v>
      </c>
      <c r="K347" s="14" t="s">
        <v>846</v>
      </c>
      <c r="L347" s="14" t="s">
        <v>448</v>
      </c>
      <c r="M347" s="14" t="s">
        <v>449</v>
      </c>
      <c r="N347" s="16"/>
    </row>
    <row r="348" ht="26.25" hidden="1" customHeight="1" spans="1:14">
      <c r="A348" s="14"/>
      <c r="B348" s="14"/>
      <c r="C348" s="14"/>
      <c r="D348" s="15"/>
      <c r="E348" s="14"/>
      <c r="F348" s="14"/>
      <c r="G348" s="14" t="s">
        <v>452</v>
      </c>
      <c r="H348" s="14" t="s">
        <v>847</v>
      </c>
      <c r="I348" s="14" t="s">
        <v>454</v>
      </c>
      <c r="J348" s="14"/>
      <c r="K348" s="14" t="s">
        <v>455</v>
      </c>
      <c r="L348" s="14"/>
      <c r="M348" s="14" t="s">
        <v>442</v>
      </c>
      <c r="N348" s="16"/>
    </row>
    <row r="349" ht="26.25" hidden="1" customHeight="1" spans="1:14">
      <c r="A349" s="14"/>
      <c r="B349" s="14"/>
      <c r="C349" s="14"/>
      <c r="D349" s="15"/>
      <c r="E349" s="14"/>
      <c r="F349" s="14"/>
      <c r="G349" s="14"/>
      <c r="H349" s="14" t="s">
        <v>848</v>
      </c>
      <c r="I349" s="14" t="s">
        <v>454</v>
      </c>
      <c r="J349" s="14"/>
      <c r="K349" s="14" t="s">
        <v>455</v>
      </c>
      <c r="L349" s="14"/>
      <c r="M349" s="14" t="s">
        <v>442</v>
      </c>
      <c r="N349" s="16"/>
    </row>
    <row r="350" ht="26.25" hidden="1" customHeight="1" spans="1:14">
      <c r="A350" s="14"/>
      <c r="B350" s="14"/>
      <c r="C350" s="14"/>
      <c r="D350" s="15"/>
      <c r="E350" s="14"/>
      <c r="F350" s="14"/>
      <c r="G350" s="14" t="s">
        <v>457</v>
      </c>
      <c r="H350" s="14" t="s">
        <v>849</v>
      </c>
      <c r="I350" s="14" t="s">
        <v>438</v>
      </c>
      <c r="J350" s="14" t="s">
        <v>446</v>
      </c>
      <c r="K350" s="14" t="s">
        <v>459</v>
      </c>
      <c r="L350" s="14" t="s">
        <v>460</v>
      </c>
      <c r="M350" s="14" t="s">
        <v>451</v>
      </c>
      <c r="N350" s="16"/>
    </row>
    <row r="351" ht="26.25" hidden="1" customHeight="1" spans="1:14">
      <c r="A351" s="14"/>
      <c r="B351" s="14"/>
      <c r="C351" s="14"/>
      <c r="D351" s="15"/>
      <c r="E351" s="14"/>
      <c r="F351" s="14"/>
      <c r="G351" s="14"/>
      <c r="H351" s="14" t="s">
        <v>850</v>
      </c>
      <c r="I351" s="14" t="s">
        <v>438</v>
      </c>
      <c r="J351" s="14" t="s">
        <v>446</v>
      </c>
      <c r="K351" s="14" t="s">
        <v>459</v>
      </c>
      <c r="L351" s="14" t="s">
        <v>460</v>
      </c>
      <c r="M351" s="14" t="s">
        <v>449</v>
      </c>
      <c r="N351" s="16"/>
    </row>
    <row r="352" ht="26.25" hidden="1" customHeight="1" spans="1:14">
      <c r="A352" s="14"/>
      <c r="B352" s="14"/>
      <c r="C352" s="14"/>
      <c r="D352" s="15"/>
      <c r="E352" s="14"/>
      <c r="F352" s="14" t="s">
        <v>462</v>
      </c>
      <c r="G352" s="14" t="s">
        <v>463</v>
      </c>
      <c r="H352" s="14" t="s">
        <v>851</v>
      </c>
      <c r="I352" s="14" t="s">
        <v>454</v>
      </c>
      <c r="J352" s="14"/>
      <c r="K352" s="14" t="s">
        <v>852</v>
      </c>
      <c r="L352" s="14"/>
      <c r="M352" s="14" t="s">
        <v>466</v>
      </c>
      <c r="N352" s="16"/>
    </row>
    <row r="353" ht="26.25" hidden="1" customHeight="1" spans="1:14">
      <c r="A353" s="14"/>
      <c r="B353" s="14"/>
      <c r="C353" s="14"/>
      <c r="D353" s="15"/>
      <c r="E353" s="14"/>
      <c r="F353" s="14"/>
      <c r="G353" s="14" t="s">
        <v>467</v>
      </c>
      <c r="H353" s="14" t="s">
        <v>853</v>
      </c>
      <c r="I353" s="14" t="s">
        <v>454</v>
      </c>
      <c r="J353" s="14"/>
      <c r="K353" s="14" t="s">
        <v>700</v>
      </c>
      <c r="L353" s="14"/>
      <c r="M353" s="14" t="s">
        <v>466</v>
      </c>
      <c r="N353" s="16"/>
    </row>
    <row r="354" ht="26.25" hidden="1" customHeight="1" spans="1:14">
      <c r="A354" s="14"/>
      <c r="B354" s="14"/>
      <c r="C354" s="14"/>
      <c r="D354" s="15"/>
      <c r="E354" s="14"/>
      <c r="F354" s="14" t="s">
        <v>470</v>
      </c>
      <c r="G354" s="14" t="s">
        <v>471</v>
      </c>
      <c r="H354" s="14" t="s">
        <v>839</v>
      </c>
      <c r="I354" s="14" t="s">
        <v>438</v>
      </c>
      <c r="J354" s="14" t="s">
        <v>446</v>
      </c>
      <c r="K354" s="14" t="s">
        <v>742</v>
      </c>
      <c r="L354" s="14" t="s">
        <v>460</v>
      </c>
      <c r="M354" s="14" t="s">
        <v>474</v>
      </c>
      <c r="N354" s="16"/>
    </row>
    <row r="355" ht="26.25" hidden="1" customHeight="1" spans="1:14">
      <c r="A355" s="14" t="s">
        <v>854</v>
      </c>
      <c r="B355" s="14" t="s">
        <v>301</v>
      </c>
      <c r="C355" s="14" t="s">
        <v>433</v>
      </c>
      <c r="D355" s="15">
        <v>37832900</v>
      </c>
      <c r="E355" s="14" t="s">
        <v>855</v>
      </c>
      <c r="F355" s="14" t="s">
        <v>435</v>
      </c>
      <c r="G355" s="14" t="s">
        <v>436</v>
      </c>
      <c r="H355" s="14" t="s">
        <v>815</v>
      </c>
      <c r="I355" s="14" t="s">
        <v>438</v>
      </c>
      <c r="J355" s="14" t="s">
        <v>439</v>
      </c>
      <c r="K355" s="14" t="s">
        <v>856</v>
      </c>
      <c r="L355" s="14" t="s">
        <v>441</v>
      </c>
      <c r="M355" s="14" t="s">
        <v>442</v>
      </c>
      <c r="N355" s="16"/>
    </row>
    <row r="356" ht="26.25" hidden="1" customHeight="1" spans="1:14">
      <c r="A356" s="14"/>
      <c r="B356" s="14"/>
      <c r="C356" s="14"/>
      <c r="D356" s="15"/>
      <c r="E356" s="14"/>
      <c r="F356" s="14"/>
      <c r="G356" s="14"/>
      <c r="H356" s="14" t="s">
        <v>766</v>
      </c>
      <c r="I356" s="14" t="s">
        <v>438</v>
      </c>
      <c r="J356" s="14" t="s">
        <v>439</v>
      </c>
      <c r="K356" s="14" t="s">
        <v>856</v>
      </c>
      <c r="L356" s="14" t="s">
        <v>441</v>
      </c>
      <c r="M356" s="14" t="s">
        <v>442</v>
      </c>
      <c r="N356" s="16"/>
    </row>
    <row r="357" ht="26.25" hidden="1" customHeight="1" spans="1:14">
      <c r="A357" s="14"/>
      <c r="B357" s="14"/>
      <c r="C357" s="14"/>
      <c r="D357" s="15"/>
      <c r="E357" s="14"/>
      <c r="F357" s="14"/>
      <c r="G357" s="14" t="s">
        <v>444</v>
      </c>
      <c r="H357" s="14" t="s">
        <v>857</v>
      </c>
      <c r="I357" s="14" t="s">
        <v>438</v>
      </c>
      <c r="J357" s="14" t="s">
        <v>446</v>
      </c>
      <c r="K357" s="14" t="s">
        <v>858</v>
      </c>
      <c r="L357" s="14" t="s">
        <v>448</v>
      </c>
      <c r="M357" s="14" t="s">
        <v>449</v>
      </c>
      <c r="N357" s="16"/>
    </row>
    <row r="358" ht="26.25" hidden="1" customHeight="1" spans="1:14">
      <c r="A358" s="14"/>
      <c r="B358" s="14"/>
      <c r="C358" s="14"/>
      <c r="D358" s="15"/>
      <c r="E358" s="14"/>
      <c r="F358" s="14"/>
      <c r="G358" s="14"/>
      <c r="H358" s="14" t="s">
        <v>859</v>
      </c>
      <c r="I358" s="14" t="s">
        <v>438</v>
      </c>
      <c r="J358" s="14" t="s">
        <v>446</v>
      </c>
      <c r="K358" s="14" t="s">
        <v>860</v>
      </c>
      <c r="L358" s="14" t="s">
        <v>448</v>
      </c>
      <c r="M358" s="14" t="s">
        <v>451</v>
      </c>
      <c r="N358" s="16"/>
    </row>
    <row r="359" ht="26.25" hidden="1" customHeight="1" spans="1:14">
      <c r="A359" s="14"/>
      <c r="B359" s="14"/>
      <c r="C359" s="14"/>
      <c r="D359" s="15"/>
      <c r="E359" s="14"/>
      <c r="F359" s="14"/>
      <c r="G359" s="14" t="s">
        <v>452</v>
      </c>
      <c r="H359" s="14" t="s">
        <v>861</v>
      </c>
      <c r="I359" s="14" t="s">
        <v>454</v>
      </c>
      <c r="J359" s="14"/>
      <c r="K359" s="14" t="s">
        <v>455</v>
      </c>
      <c r="L359" s="14"/>
      <c r="M359" s="14" t="s">
        <v>442</v>
      </c>
      <c r="N359" s="16"/>
    </row>
    <row r="360" ht="26.25" hidden="1" customHeight="1" spans="1:14">
      <c r="A360" s="14"/>
      <c r="B360" s="14"/>
      <c r="C360" s="14"/>
      <c r="D360" s="15"/>
      <c r="E360" s="14"/>
      <c r="F360" s="14"/>
      <c r="G360" s="14"/>
      <c r="H360" s="14" t="s">
        <v>862</v>
      </c>
      <c r="I360" s="14" t="s">
        <v>454</v>
      </c>
      <c r="J360" s="14"/>
      <c r="K360" s="14" t="s">
        <v>455</v>
      </c>
      <c r="L360" s="14"/>
      <c r="M360" s="14" t="s">
        <v>442</v>
      </c>
      <c r="N360" s="16"/>
    </row>
    <row r="361" ht="26.25" hidden="1" customHeight="1" spans="1:14">
      <c r="A361" s="14"/>
      <c r="B361" s="14"/>
      <c r="C361" s="14"/>
      <c r="D361" s="15"/>
      <c r="E361" s="14"/>
      <c r="F361" s="14"/>
      <c r="G361" s="14" t="s">
        <v>457</v>
      </c>
      <c r="H361" s="14" t="s">
        <v>863</v>
      </c>
      <c r="I361" s="14" t="s">
        <v>438</v>
      </c>
      <c r="J361" s="14" t="s">
        <v>439</v>
      </c>
      <c r="K361" s="14" t="s">
        <v>459</v>
      </c>
      <c r="L361" s="14" t="s">
        <v>460</v>
      </c>
      <c r="M361" s="14" t="s">
        <v>449</v>
      </c>
      <c r="N361" s="16"/>
    </row>
    <row r="362" ht="26.25" hidden="1" customHeight="1" spans="1:14">
      <c r="A362" s="14"/>
      <c r="B362" s="14"/>
      <c r="C362" s="14"/>
      <c r="D362" s="15"/>
      <c r="E362" s="14"/>
      <c r="F362" s="14"/>
      <c r="G362" s="14"/>
      <c r="H362" s="14" t="s">
        <v>864</v>
      </c>
      <c r="I362" s="14" t="s">
        <v>438</v>
      </c>
      <c r="J362" s="14" t="s">
        <v>439</v>
      </c>
      <c r="K362" s="14" t="s">
        <v>459</v>
      </c>
      <c r="L362" s="14" t="s">
        <v>460</v>
      </c>
      <c r="M362" s="14" t="s">
        <v>451</v>
      </c>
      <c r="N362" s="16"/>
    </row>
    <row r="363" ht="26.25" hidden="1" customHeight="1" spans="1:14">
      <c r="A363" s="14"/>
      <c r="B363" s="14"/>
      <c r="C363" s="14"/>
      <c r="D363" s="15"/>
      <c r="E363" s="14"/>
      <c r="F363" s="14" t="s">
        <v>462</v>
      </c>
      <c r="G363" s="14" t="s">
        <v>463</v>
      </c>
      <c r="H363" s="14" t="s">
        <v>865</v>
      </c>
      <c r="I363" s="14" t="s">
        <v>454</v>
      </c>
      <c r="J363" s="14"/>
      <c r="K363" s="14" t="s">
        <v>698</v>
      </c>
      <c r="L363" s="14"/>
      <c r="M363" s="14" t="s">
        <v>466</v>
      </c>
      <c r="N363" s="16"/>
    </row>
    <row r="364" ht="26.25" hidden="1" customHeight="1" spans="1:14">
      <c r="A364" s="14"/>
      <c r="B364" s="14"/>
      <c r="C364" s="14"/>
      <c r="D364" s="15"/>
      <c r="E364" s="14"/>
      <c r="F364" s="14"/>
      <c r="G364" s="14" t="s">
        <v>467</v>
      </c>
      <c r="H364" s="14" t="s">
        <v>699</v>
      </c>
      <c r="I364" s="14" t="s">
        <v>454</v>
      </c>
      <c r="J364" s="14"/>
      <c r="K364" s="14" t="s">
        <v>700</v>
      </c>
      <c r="L364" s="14"/>
      <c r="M364" s="14" t="s">
        <v>466</v>
      </c>
      <c r="N364" s="16"/>
    </row>
    <row r="365" ht="26.25" hidden="1" customHeight="1" spans="1:14">
      <c r="A365" s="14"/>
      <c r="B365" s="14"/>
      <c r="C365" s="14"/>
      <c r="D365" s="15"/>
      <c r="E365" s="14"/>
      <c r="F365" s="14" t="s">
        <v>470</v>
      </c>
      <c r="G365" s="14" t="s">
        <v>471</v>
      </c>
      <c r="H365" s="14" t="s">
        <v>701</v>
      </c>
      <c r="I365" s="14" t="s">
        <v>438</v>
      </c>
      <c r="J365" s="14" t="s">
        <v>446</v>
      </c>
      <c r="K365" s="14" t="s">
        <v>473</v>
      </c>
      <c r="L365" s="14" t="s">
        <v>460</v>
      </c>
      <c r="M365" s="14" t="s">
        <v>474</v>
      </c>
      <c r="N365" s="16"/>
    </row>
    <row r="366" ht="26.25" hidden="1" customHeight="1" spans="1:14">
      <c r="A366" s="14" t="s">
        <v>866</v>
      </c>
      <c r="B366" s="14" t="s">
        <v>301</v>
      </c>
      <c r="C366" s="14" t="s">
        <v>433</v>
      </c>
      <c r="D366" s="15">
        <v>11450000</v>
      </c>
      <c r="E366" s="14" t="s">
        <v>867</v>
      </c>
      <c r="F366" s="14" t="s">
        <v>435</v>
      </c>
      <c r="G366" s="14" t="s">
        <v>436</v>
      </c>
      <c r="H366" s="14" t="s">
        <v>815</v>
      </c>
      <c r="I366" s="14" t="s">
        <v>438</v>
      </c>
      <c r="J366" s="14" t="s">
        <v>439</v>
      </c>
      <c r="K366" s="14" t="s">
        <v>868</v>
      </c>
      <c r="L366" s="14" t="s">
        <v>441</v>
      </c>
      <c r="M366" s="14" t="s">
        <v>442</v>
      </c>
      <c r="N366" s="16"/>
    </row>
    <row r="367" ht="26.25" hidden="1" customHeight="1" spans="1:14">
      <c r="A367" s="14"/>
      <c r="B367" s="14"/>
      <c r="C367" s="14"/>
      <c r="D367" s="15"/>
      <c r="E367" s="14"/>
      <c r="F367" s="14"/>
      <c r="G367" s="14"/>
      <c r="H367" s="14" t="s">
        <v>766</v>
      </c>
      <c r="I367" s="14" t="s">
        <v>438</v>
      </c>
      <c r="J367" s="14" t="s">
        <v>439</v>
      </c>
      <c r="K367" s="14" t="s">
        <v>868</v>
      </c>
      <c r="L367" s="14" t="s">
        <v>441</v>
      </c>
      <c r="M367" s="14" t="s">
        <v>442</v>
      </c>
      <c r="N367" s="16"/>
    </row>
    <row r="368" ht="26.25" hidden="1" customHeight="1" spans="1:14">
      <c r="A368" s="14"/>
      <c r="B368" s="14"/>
      <c r="C368" s="14"/>
      <c r="D368" s="15"/>
      <c r="E368" s="14"/>
      <c r="F368" s="14"/>
      <c r="G368" s="14" t="s">
        <v>444</v>
      </c>
      <c r="H368" s="14" t="s">
        <v>869</v>
      </c>
      <c r="I368" s="14" t="s">
        <v>438</v>
      </c>
      <c r="J368" s="14" t="s">
        <v>446</v>
      </c>
      <c r="K368" s="14" t="s">
        <v>870</v>
      </c>
      <c r="L368" s="14" t="s">
        <v>448</v>
      </c>
      <c r="M368" s="14" t="s">
        <v>451</v>
      </c>
      <c r="N368" s="16"/>
    </row>
    <row r="369" ht="26.25" hidden="1" customHeight="1" spans="1:14">
      <c r="A369" s="14"/>
      <c r="B369" s="14"/>
      <c r="C369" s="14"/>
      <c r="D369" s="15"/>
      <c r="E369" s="14"/>
      <c r="F369" s="14"/>
      <c r="G369" s="14"/>
      <c r="H369" s="14" t="s">
        <v>819</v>
      </c>
      <c r="I369" s="14" t="s">
        <v>438</v>
      </c>
      <c r="J369" s="14" t="s">
        <v>439</v>
      </c>
      <c r="K369" s="14" t="s">
        <v>451</v>
      </c>
      <c r="L369" s="14" t="s">
        <v>527</v>
      </c>
      <c r="M369" s="14" t="s">
        <v>449</v>
      </c>
      <c r="N369" s="16"/>
    </row>
    <row r="370" ht="26.25" hidden="1" customHeight="1" spans="1:14">
      <c r="A370" s="14"/>
      <c r="B370" s="14"/>
      <c r="C370" s="14"/>
      <c r="D370" s="15"/>
      <c r="E370" s="14"/>
      <c r="F370" s="14"/>
      <c r="G370" s="14" t="s">
        <v>452</v>
      </c>
      <c r="H370" s="14" t="s">
        <v>871</v>
      </c>
      <c r="I370" s="14" t="s">
        <v>454</v>
      </c>
      <c r="J370" s="14"/>
      <c r="K370" s="14" t="s">
        <v>726</v>
      </c>
      <c r="L370" s="14"/>
      <c r="M370" s="14" t="s">
        <v>442</v>
      </c>
      <c r="N370" s="16"/>
    </row>
    <row r="371" ht="26.25" hidden="1" customHeight="1" spans="1:14">
      <c r="A371" s="14"/>
      <c r="B371" s="14"/>
      <c r="C371" s="14"/>
      <c r="D371" s="15"/>
      <c r="E371" s="14"/>
      <c r="F371" s="14"/>
      <c r="G371" s="14"/>
      <c r="H371" s="14" t="s">
        <v>872</v>
      </c>
      <c r="I371" s="14" t="s">
        <v>454</v>
      </c>
      <c r="J371" s="14"/>
      <c r="K371" s="14" t="s">
        <v>728</v>
      </c>
      <c r="L371" s="14"/>
      <c r="M371" s="14" t="s">
        <v>442</v>
      </c>
      <c r="N371" s="16"/>
    </row>
    <row r="372" ht="26.25" hidden="1" customHeight="1" spans="1:14">
      <c r="A372" s="14"/>
      <c r="B372" s="14"/>
      <c r="C372" s="14"/>
      <c r="D372" s="15"/>
      <c r="E372" s="14"/>
      <c r="F372" s="14"/>
      <c r="G372" s="14" t="s">
        <v>457</v>
      </c>
      <c r="H372" s="14" t="s">
        <v>873</v>
      </c>
      <c r="I372" s="14" t="s">
        <v>438</v>
      </c>
      <c r="J372" s="14" t="s">
        <v>439</v>
      </c>
      <c r="K372" s="14" t="s">
        <v>625</v>
      </c>
      <c r="L372" s="14" t="s">
        <v>460</v>
      </c>
      <c r="M372" s="14" t="s">
        <v>449</v>
      </c>
      <c r="N372" s="16"/>
    </row>
    <row r="373" ht="26.25" hidden="1" customHeight="1" spans="1:14">
      <c r="A373" s="14"/>
      <c r="B373" s="14"/>
      <c r="C373" s="14"/>
      <c r="D373" s="15"/>
      <c r="E373" s="14"/>
      <c r="F373" s="14"/>
      <c r="G373" s="14"/>
      <c r="H373" s="14" t="s">
        <v>874</v>
      </c>
      <c r="I373" s="14" t="s">
        <v>438</v>
      </c>
      <c r="J373" s="14" t="s">
        <v>439</v>
      </c>
      <c r="K373" s="14" t="s">
        <v>625</v>
      </c>
      <c r="L373" s="14" t="s">
        <v>460</v>
      </c>
      <c r="M373" s="14" t="s">
        <v>451</v>
      </c>
      <c r="N373" s="16"/>
    </row>
    <row r="374" ht="26.25" hidden="1" customHeight="1" spans="1:14">
      <c r="A374" s="14"/>
      <c r="B374" s="14"/>
      <c r="C374" s="14"/>
      <c r="D374" s="15"/>
      <c r="E374" s="14"/>
      <c r="F374" s="14" t="s">
        <v>462</v>
      </c>
      <c r="G374" s="14" t="s">
        <v>463</v>
      </c>
      <c r="H374" s="14" t="s">
        <v>875</v>
      </c>
      <c r="I374" s="14" t="s">
        <v>454</v>
      </c>
      <c r="J374" s="14"/>
      <c r="K374" s="14" t="s">
        <v>876</v>
      </c>
      <c r="L374" s="14"/>
      <c r="M374" s="14" t="s">
        <v>466</v>
      </c>
      <c r="N374" s="16"/>
    </row>
    <row r="375" ht="26.25" hidden="1" customHeight="1" spans="1:14">
      <c r="A375" s="14"/>
      <c r="B375" s="14"/>
      <c r="C375" s="14"/>
      <c r="D375" s="15"/>
      <c r="E375" s="14"/>
      <c r="F375" s="14"/>
      <c r="G375" s="14" t="s">
        <v>467</v>
      </c>
      <c r="H375" s="14" t="s">
        <v>877</v>
      </c>
      <c r="I375" s="14" t="s">
        <v>454</v>
      </c>
      <c r="J375" s="14"/>
      <c r="K375" s="14" t="s">
        <v>878</v>
      </c>
      <c r="L375" s="14"/>
      <c r="M375" s="14" t="s">
        <v>466</v>
      </c>
      <c r="N375" s="16"/>
    </row>
    <row r="376" ht="26.25" hidden="1" customHeight="1" spans="1:14">
      <c r="A376" s="14"/>
      <c r="B376" s="14"/>
      <c r="C376" s="14"/>
      <c r="D376" s="15"/>
      <c r="E376" s="14"/>
      <c r="F376" s="14" t="s">
        <v>470</v>
      </c>
      <c r="G376" s="14" t="s">
        <v>471</v>
      </c>
      <c r="H376" s="14" t="s">
        <v>879</v>
      </c>
      <c r="I376" s="14" t="s">
        <v>438</v>
      </c>
      <c r="J376" s="14" t="s">
        <v>446</v>
      </c>
      <c r="K376" s="14" t="s">
        <v>473</v>
      </c>
      <c r="L376" s="14" t="s">
        <v>460</v>
      </c>
      <c r="M376" s="14" t="s">
        <v>474</v>
      </c>
      <c r="N376" s="16"/>
    </row>
    <row r="377" ht="26.25" hidden="1" customHeight="1" spans="1:14">
      <c r="A377" s="14" t="s">
        <v>880</v>
      </c>
      <c r="B377" s="14" t="s">
        <v>301</v>
      </c>
      <c r="C377" s="14" t="s">
        <v>433</v>
      </c>
      <c r="D377" s="15">
        <v>600000</v>
      </c>
      <c r="E377" s="14" t="s">
        <v>881</v>
      </c>
      <c r="F377" s="14" t="s">
        <v>435</v>
      </c>
      <c r="G377" s="14" t="s">
        <v>436</v>
      </c>
      <c r="H377" s="14" t="s">
        <v>882</v>
      </c>
      <c r="I377" s="14" t="s">
        <v>438</v>
      </c>
      <c r="J377" s="14" t="s">
        <v>439</v>
      </c>
      <c r="K377" s="14" t="s">
        <v>883</v>
      </c>
      <c r="L377" s="14" t="s">
        <v>441</v>
      </c>
      <c r="M377" s="14" t="s">
        <v>442</v>
      </c>
      <c r="N377" s="16"/>
    </row>
    <row r="378" ht="26.25" hidden="1" customHeight="1" spans="1:14">
      <c r="A378" s="14"/>
      <c r="B378" s="14"/>
      <c r="C378" s="14"/>
      <c r="D378" s="15"/>
      <c r="E378" s="14"/>
      <c r="F378" s="14"/>
      <c r="G378" s="14"/>
      <c r="H378" s="14" t="s">
        <v>884</v>
      </c>
      <c r="I378" s="14" t="s">
        <v>438</v>
      </c>
      <c r="J378" s="14" t="s">
        <v>439</v>
      </c>
      <c r="K378" s="14" t="s">
        <v>883</v>
      </c>
      <c r="L378" s="14" t="s">
        <v>441</v>
      </c>
      <c r="M378" s="14" t="s">
        <v>442</v>
      </c>
      <c r="N378" s="16"/>
    </row>
    <row r="379" ht="26.25" hidden="1" customHeight="1" spans="1:14">
      <c r="A379" s="14"/>
      <c r="B379" s="14"/>
      <c r="C379" s="14"/>
      <c r="D379" s="15"/>
      <c r="E379" s="14"/>
      <c r="F379" s="14"/>
      <c r="G379" s="14" t="s">
        <v>444</v>
      </c>
      <c r="H379" s="14" t="s">
        <v>885</v>
      </c>
      <c r="I379" s="14" t="s">
        <v>438</v>
      </c>
      <c r="J379" s="14" t="s">
        <v>439</v>
      </c>
      <c r="K379" s="14" t="s">
        <v>886</v>
      </c>
      <c r="L379" s="14" t="s">
        <v>448</v>
      </c>
      <c r="M379" s="14" t="s">
        <v>449</v>
      </c>
      <c r="N379" s="16"/>
    </row>
    <row r="380" ht="26.25" hidden="1" customHeight="1" spans="1:14">
      <c r="A380" s="14"/>
      <c r="B380" s="14"/>
      <c r="C380" s="14"/>
      <c r="D380" s="15"/>
      <c r="E380" s="14"/>
      <c r="F380" s="14"/>
      <c r="G380" s="14"/>
      <c r="H380" s="14" t="s">
        <v>887</v>
      </c>
      <c r="I380" s="14" t="s">
        <v>438</v>
      </c>
      <c r="J380" s="14" t="s">
        <v>439</v>
      </c>
      <c r="K380" s="14" t="s">
        <v>686</v>
      </c>
      <c r="L380" s="14" t="s">
        <v>448</v>
      </c>
      <c r="M380" s="14" t="s">
        <v>451</v>
      </c>
      <c r="N380" s="16"/>
    </row>
    <row r="381" ht="26.25" hidden="1" customHeight="1" spans="1:14">
      <c r="A381" s="14"/>
      <c r="B381" s="14"/>
      <c r="C381" s="14"/>
      <c r="D381" s="15"/>
      <c r="E381" s="14"/>
      <c r="F381" s="14"/>
      <c r="G381" s="14" t="s">
        <v>452</v>
      </c>
      <c r="H381" s="14" t="s">
        <v>888</v>
      </c>
      <c r="I381" s="14" t="s">
        <v>454</v>
      </c>
      <c r="J381" s="14"/>
      <c r="K381" s="14" t="s">
        <v>455</v>
      </c>
      <c r="L381" s="14"/>
      <c r="M381" s="14" t="s">
        <v>442</v>
      </c>
      <c r="N381" s="16"/>
    </row>
    <row r="382" ht="26.25" hidden="1" customHeight="1" spans="1:14">
      <c r="A382" s="14"/>
      <c r="B382" s="14"/>
      <c r="C382" s="14"/>
      <c r="D382" s="15"/>
      <c r="E382" s="14"/>
      <c r="F382" s="14"/>
      <c r="G382" s="14"/>
      <c r="H382" s="14" t="s">
        <v>889</v>
      </c>
      <c r="I382" s="14" t="s">
        <v>454</v>
      </c>
      <c r="J382" s="14"/>
      <c r="K382" s="14" t="s">
        <v>890</v>
      </c>
      <c r="L382" s="14"/>
      <c r="M382" s="14" t="s">
        <v>442</v>
      </c>
      <c r="N382" s="16"/>
    </row>
    <row r="383" ht="26.25" hidden="1" customHeight="1" spans="1:14">
      <c r="A383" s="14"/>
      <c r="B383" s="14"/>
      <c r="C383" s="14"/>
      <c r="D383" s="15"/>
      <c r="E383" s="14"/>
      <c r="F383" s="14"/>
      <c r="G383" s="14" t="s">
        <v>457</v>
      </c>
      <c r="H383" s="14" t="s">
        <v>891</v>
      </c>
      <c r="I383" s="14" t="s">
        <v>438</v>
      </c>
      <c r="J383" s="14" t="s">
        <v>439</v>
      </c>
      <c r="K383" s="14" t="s">
        <v>459</v>
      </c>
      <c r="L383" s="14" t="s">
        <v>460</v>
      </c>
      <c r="M383" s="14" t="s">
        <v>449</v>
      </c>
      <c r="N383" s="16"/>
    </row>
    <row r="384" ht="26.25" hidden="1" customHeight="1" spans="1:14">
      <c r="A384" s="14"/>
      <c r="B384" s="14"/>
      <c r="C384" s="14"/>
      <c r="D384" s="15"/>
      <c r="E384" s="14"/>
      <c r="F384" s="14"/>
      <c r="G384" s="14"/>
      <c r="H384" s="14" t="s">
        <v>892</v>
      </c>
      <c r="I384" s="14" t="s">
        <v>438</v>
      </c>
      <c r="J384" s="14" t="s">
        <v>439</v>
      </c>
      <c r="K384" s="14" t="s">
        <v>459</v>
      </c>
      <c r="L384" s="14" t="s">
        <v>460</v>
      </c>
      <c r="M384" s="14" t="s">
        <v>451</v>
      </c>
      <c r="N384" s="16"/>
    </row>
    <row r="385" ht="26.25" hidden="1" customHeight="1" spans="1:14">
      <c r="A385" s="14"/>
      <c r="B385" s="14"/>
      <c r="C385" s="14"/>
      <c r="D385" s="15"/>
      <c r="E385" s="14"/>
      <c r="F385" s="14" t="s">
        <v>462</v>
      </c>
      <c r="G385" s="14" t="s">
        <v>463</v>
      </c>
      <c r="H385" s="14" t="s">
        <v>893</v>
      </c>
      <c r="I385" s="14" t="s">
        <v>454</v>
      </c>
      <c r="J385" s="14"/>
      <c r="K385" s="14" t="s">
        <v>894</v>
      </c>
      <c r="L385" s="14"/>
      <c r="M385" s="14" t="s">
        <v>474</v>
      </c>
      <c r="N385" s="16"/>
    </row>
    <row r="386" ht="26.25" hidden="1" customHeight="1" spans="1:14">
      <c r="A386" s="14"/>
      <c r="B386" s="14"/>
      <c r="C386" s="14"/>
      <c r="D386" s="15"/>
      <c r="E386" s="14"/>
      <c r="F386" s="14"/>
      <c r="G386" s="14" t="s">
        <v>467</v>
      </c>
      <c r="H386" s="14" t="s">
        <v>895</v>
      </c>
      <c r="I386" s="14" t="s">
        <v>454</v>
      </c>
      <c r="J386" s="14"/>
      <c r="K386" s="14" t="s">
        <v>700</v>
      </c>
      <c r="L386" s="14"/>
      <c r="M386" s="14" t="s">
        <v>474</v>
      </c>
      <c r="N386" s="16"/>
    </row>
    <row r="387" ht="26.25" hidden="1" customHeight="1" spans="1:14">
      <c r="A387" s="14"/>
      <c r="B387" s="14"/>
      <c r="C387" s="14"/>
      <c r="D387" s="15"/>
      <c r="E387" s="14"/>
      <c r="F387" s="14"/>
      <c r="G387" s="14"/>
      <c r="H387" s="14" t="s">
        <v>896</v>
      </c>
      <c r="I387" s="14" t="s">
        <v>454</v>
      </c>
      <c r="J387" s="14"/>
      <c r="K387" s="14" t="s">
        <v>700</v>
      </c>
      <c r="L387" s="14"/>
      <c r="M387" s="14" t="s">
        <v>474</v>
      </c>
      <c r="N387" s="16"/>
    </row>
    <row r="388" ht="26.25" hidden="1" customHeight="1" spans="1:14">
      <c r="A388" s="14"/>
      <c r="B388" s="14"/>
      <c r="C388" s="14"/>
      <c r="D388" s="15"/>
      <c r="E388" s="14"/>
      <c r="F388" s="14" t="s">
        <v>470</v>
      </c>
      <c r="G388" s="14" t="s">
        <v>471</v>
      </c>
      <c r="H388" s="14" t="s">
        <v>897</v>
      </c>
      <c r="I388" s="14" t="s">
        <v>438</v>
      </c>
      <c r="J388" s="14" t="s">
        <v>446</v>
      </c>
      <c r="K388" s="14" t="s">
        <v>473</v>
      </c>
      <c r="L388" s="14" t="s">
        <v>460</v>
      </c>
      <c r="M388" s="14" t="s">
        <v>442</v>
      </c>
      <c r="N388" s="16"/>
    </row>
    <row r="389" ht="26.25" hidden="1" customHeight="1" spans="1:14">
      <c r="A389" s="14"/>
      <c r="B389" s="14"/>
      <c r="C389" s="14"/>
      <c r="D389" s="15"/>
      <c r="E389" s="14"/>
      <c r="F389" s="14"/>
      <c r="G389" s="14"/>
      <c r="H389" s="14" t="s">
        <v>898</v>
      </c>
      <c r="I389" s="14" t="s">
        <v>438</v>
      </c>
      <c r="J389" s="14" t="s">
        <v>446</v>
      </c>
      <c r="K389" s="14" t="s">
        <v>473</v>
      </c>
      <c r="L389" s="14" t="s">
        <v>460</v>
      </c>
      <c r="M389" s="14" t="s">
        <v>442</v>
      </c>
      <c r="N389" s="16"/>
    </row>
    <row r="390" ht="26.25" customHeight="1" spans="1:14">
      <c r="A390" s="14" t="s">
        <v>360</v>
      </c>
      <c r="B390" s="14" t="s">
        <v>301</v>
      </c>
      <c r="C390" s="14" t="s">
        <v>433</v>
      </c>
      <c r="D390" s="15">
        <v>22045500</v>
      </c>
      <c r="E390" s="14" t="s">
        <v>899</v>
      </c>
      <c r="F390" s="14" t="s">
        <v>435</v>
      </c>
      <c r="G390" s="14" t="s">
        <v>436</v>
      </c>
      <c r="H390" s="14" t="s">
        <v>900</v>
      </c>
      <c r="I390" s="14" t="s">
        <v>520</v>
      </c>
      <c r="J390" s="14" t="s">
        <v>521</v>
      </c>
      <c r="K390" s="14" t="s">
        <v>901</v>
      </c>
      <c r="L390" s="14" t="s">
        <v>441</v>
      </c>
      <c r="M390" s="14" t="s">
        <v>442</v>
      </c>
      <c r="N390" s="16"/>
    </row>
    <row r="391" ht="26.25" customHeight="1" spans="1:14">
      <c r="A391" s="14"/>
      <c r="B391" s="14"/>
      <c r="C391" s="14"/>
      <c r="D391" s="15"/>
      <c r="E391" s="14"/>
      <c r="F391" s="14"/>
      <c r="G391" s="14"/>
      <c r="H391" s="14" t="s">
        <v>902</v>
      </c>
      <c r="I391" s="14" t="s">
        <v>520</v>
      </c>
      <c r="J391" s="14" t="s">
        <v>521</v>
      </c>
      <c r="K391" s="14" t="s">
        <v>901</v>
      </c>
      <c r="L391" s="14" t="s">
        <v>441</v>
      </c>
      <c r="M391" s="14" t="s">
        <v>442</v>
      </c>
      <c r="N391" s="16"/>
    </row>
    <row r="392" ht="26.25" customHeight="1" spans="1:14">
      <c r="A392" s="14"/>
      <c r="B392" s="14"/>
      <c r="C392" s="14"/>
      <c r="D392" s="15"/>
      <c r="E392" s="14"/>
      <c r="F392" s="14"/>
      <c r="G392" s="14" t="s">
        <v>444</v>
      </c>
      <c r="H392" s="14" t="s">
        <v>903</v>
      </c>
      <c r="I392" s="14" t="s">
        <v>438</v>
      </c>
      <c r="J392" s="14" t="s">
        <v>446</v>
      </c>
      <c r="K392" s="14" t="s">
        <v>750</v>
      </c>
      <c r="L392" s="14" t="s">
        <v>527</v>
      </c>
      <c r="M392" s="14" t="s">
        <v>451</v>
      </c>
      <c r="N392" s="16"/>
    </row>
    <row r="393" ht="26.25" customHeight="1" spans="1:14">
      <c r="A393" s="14"/>
      <c r="B393" s="14"/>
      <c r="C393" s="14"/>
      <c r="D393" s="15"/>
      <c r="E393" s="14"/>
      <c r="F393" s="14"/>
      <c r="G393" s="14"/>
      <c r="H393" s="14" t="s">
        <v>904</v>
      </c>
      <c r="I393" s="14" t="s">
        <v>438</v>
      </c>
      <c r="J393" s="14" t="s">
        <v>446</v>
      </c>
      <c r="K393" s="14" t="s">
        <v>750</v>
      </c>
      <c r="L393" s="14" t="s">
        <v>527</v>
      </c>
      <c r="M393" s="14" t="s">
        <v>449</v>
      </c>
      <c r="N393" s="16"/>
    </row>
    <row r="394" ht="26.25" customHeight="1" spans="1:14">
      <c r="A394" s="14"/>
      <c r="B394" s="14"/>
      <c r="C394" s="14"/>
      <c r="D394" s="15"/>
      <c r="E394" s="14"/>
      <c r="F394" s="14"/>
      <c r="G394" s="14" t="s">
        <v>452</v>
      </c>
      <c r="H394" s="14" t="s">
        <v>905</v>
      </c>
      <c r="I394" s="14" t="s">
        <v>438</v>
      </c>
      <c r="J394" s="14" t="s">
        <v>446</v>
      </c>
      <c r="K394" s="14" t="s">
        <v>459</v>
      </c>
      <c r="L394" s="14" t="s">
        <v>460</v>
      </c>
      <c r="M394" s="14" t="s">
        <v>442</v>
      </c>
      <c r="N394" s="16"/>
    </row>
    <row r="395" ht="26.25" customHeight="1" spans="1:14">
      <c r="A395" s="14"/>
      <c r="B395" s="14"/>
      <c r="C395" s="14"/>
      <c r="D395" s="15"/>
      <c r="E395" s="14"/>
      <c r="F395" s="14"/>
      <c r="G395" s="14"/>
      <c r="H395" s="14" t="s">
        <v>906</v>
      </c>
      <c r="I395" s="14" t="s">
        <v>438</v>
      </c>
      <c r="J395" s="14" t="s">
        <v>446</v>
      </c>
      <c r="K395" s="14" t="s">
        <v>459</v>
      </c>
      <c r="L395" s="14" t="s">
        <v>460</v>
      </c>
      <c r="M395" s="14" t="s">
        <v>442</v>
      </c>
      <c r="N395" s="16"/>
    </row>
    <row r="396" ht="26.25" customHeight="1" spans="1:14">
      <c r="A396" s="14"/>
      <c r="B396" s="14"/>
      <c r="C396" s="14"/>
      <c r="D396" s="15"/>
      <c r="E396" s="14"/>
      <c r="F396" s="14"/>
      <c r="G396" s="14" t="s">
        <v>457</v>
      </c>
      <c r="H396" s="14" t="s">
        <v>907</v>
      </c>
      <c r="I396" s="14" t="s">
        <v>438</v>
      </c>
      <c r="J396" s="14" t="s">
        <v>446</v>
      </c>
      <c r="K396" s="14" t="s">
        <v>625</v>
      </c>
      <c r="L396" s="14" t="s">
        <v>460</v>
      </c>
      <c r="M396" s="14" t="s">
        <v>451</v>
      </c>
      <c r="N396" s="16"/>
    </row>
    <row r="397" ht="26.25" customHeight="1" spans="1:14">
      <c r="A397" s="14"/>
      <c r="B397" s="14"/>
      <c r="C397" s="14"/>
      <c r="D397" s="15"/>
      <c r="E397" s="14"/>
      <c r="F397" s="14"/>
      <c r="G397" s="14"/>
      <c r="H397" s="14" t="s">
        <v>908</v>
      </c>
      <c r="I397" s="14" t="s">
        <v>438</v>
      </c>
      <c r="J397" s="14" t="s">
        <v>446</v>
      </c>
      <c r="K397" s="14" t="s">
        <v>625</v>
      </c>
      <c r="L397" s="14" t="s">
        <v>460</v>
      </c>
      <c r="M397" s="14" t="s">
        <v>449</v>
      </c>
      <c r="N397" s="16"/>
    </row>
    <row r="398" ht="26.25" customHeight="1" spans="1:14">
      <c r="A398" s="14"/>
      <c r="B398" s="14"/>
      <c r="C398" s="14"/>
      <c r="D398" s="15"/>
      <c r="E398" s="14"/>
      <c r="F398" s="14" t="s">
        <v>462</v>
      </c>
      <c r="G398" s="14" t="s">
        <v>463</v>
      </c>
      <c r="H398" s="14" t="s">
        <v>909</v>
      </c>
      <c r="I398" s="14" t="s">
        <v>454</v>
      </c>
      <c r="J398" s="14"/>
      <c r="K398" s="14" t="s">
        <v>465</v>
      </c>
      <c r="L398" s="14"/>
      <c r="M398" s="14" t="s">
        <v>466</v>
      </c>
      <c r="N398" s="16"/>
    </row>
    <row r="399" ht="26.25" customHeight="1" spans="1:14">
      <c r="A399" s="14"/>
      <c r="B399" s="14"/>
      <c r="C399" s="14"/>
      <c r="D399" s="15"/>
      <c r="E399" s="14"/>
      <c r="F399" s="14"/>
      <c r="G399" s="14" t="s">
        <v>467</v>
      </c>
      <c r="H399" s="14" t="s">
        <v>910</v>
      </c>
      <c r="I399" s="14" t="s">
        <v>454</v>
      </c>
      <c r="J399" s="14"/>
      <c r="K399" s="14" t="s">
        <v>469</v>
      </c>
      <c r="L399" s="14"/>
      <c r="M399" s="14" t="s">
        <v>466</v>
      </c>
      <c r="N399" s="16"/>
    </row>
    <row r="400" ht="26.25" customHeight="1" spans="1:14">
      <c r="A400" s="14"/>
      <c r="B400" s="14"/>
      <c r="C400" s="14"/>
      <c r="D400" s="15"/>
      <c r="E400" s="14"/>
      <c r="F400" s="14" t="s">
        <v>470</v>
      </c>
      <c r="G400" s="14" t="s">
        <v>471</v>
      </c>
      <c r="H400" s="14" t="s">
        <v>911</v>
      </c>
      <c r="I400" s="14" t="s">
        <v>438</v>
      </c>
      <c r="J400" s="14" t="s">
        <v>446</v>
      </c>
      <c r="K400" s="14" t="s">
        <v>625</v>
      </c>
      <c r="L400" s="14" t="s">
        <v>460</v>
      </c>
      <c r="M400" s="14" t="s">
        <v>474</v>
      </c>
      <c r="N400" s="16"/>
    </row>
    <row r="401" ht="26.25" customHeight="1" spans="1:14">
      <c r="A401" s="14" t="s">
        <v>362</v>
      </c>
      <c r="B401" s="14" t="s">
        <v>301</v>
      </c>
      <c r="C401" s="14" t="s">
        <v>433</v>
      </c>
      <c r="D401" s="15">
        <v>175000</v>
      </c>
      <c r="E401" s="14" t="s">
        <v>650</v>
      </c>
      <c r="F401" s="14" t="s">
        <v>435</v>
      </c>
      <c r="G401" s="14" t="s">
        <v>436</v>
      </c>
      <c r="H401" s="14" t="s">
        <v>651</v>
      </c>
      <c r="I401" s="14" t="s">
        <v>438</v>
      </c>
      <c r="J401" s="14" t="s">
        <v>439</v>
      </c>
      <c r="K401" s="14" t="s">
        <v>652</v>
      </c>
      <c r="L401" s="14" t="s">
        <v>653</v>
      </c>
      <c r="M401" s="14" t="s">
        <v>442</v>
      </c>
      <c r="N401" s="16"/>
    </row>
    <row r="402" ht="26.25" customHeight="1" spans="1:14">
      <c r="A402" s="14"/>
      <c r="B402" s="14"/>
      <c r="C402" s="14"/>
      <c r="D402" s="15"/>
      <c r="E402" s="14"/>
      <c r="F402" s="14"/>
      <c r="G402" s="14"/>
      <c r="H402" s="14" t="s">
        <v>884</v>
      </c>
      <c r="I402" s="14" t="s">
        <v>438</v>
      </c>
      <c r="J402" s="14" t="s">
        <v>439</v>
      </c>
      <c r="K402" s="14" t="s">
        <v>912</v>
      </c>
      <c r="L402" s="14" t="s">
        <v>441</v>
      </c>
      <c r="M402" s="14" t="s">
        <v>442</v>
      </c>
      <c r="N402" s="16"/>
    </row>
    <row r="403" ht="26.25" customHeight="1" spans="1:14">
      <c r="A403" s="14"/>
      <c r="B403" s="14"/>
      <c r="C403" s="14"/>
      <c r="D403" s="15"/>
      <c r="E403" s="14"/>
      <c r="F403" s="14"/>
      <c r="G403" s="14" t="s">
        <v>444</v>
      </c>
      <c r="H403" s="14" t="s">
        <v>656</v>
      </c>
      <c r="I403" s="14" t="s">
        <v>520</v>
      </c>
      <c r="J403" s="14" t="s">
        <v>521</v>
      </c>
      <c r="K403" s="14" t="s">
        <v>657</v>
      </c>
      <c r="L403" s="14" t="s">
        <v>448</v>
      </c>
      <c r="M403" s="14" t="s">
        <v>451</v>
      </c>
      <c r="N403" s="16"/>
    </row>
    <row r="404" ht="26.25" customHeight="1" spans="1:14">
      <c r="A404" s="14"/>
      <c r="B404" s="14"/>
      <c r="C404" s="14"/>
      <c r="D404" s="15"/>
      <c r="E404" s="14"/>
      <c r="F404" s="14"/>
      <c r="G404" s="14"/>
      <c r="H404" s="14" t="s">
        <v>658</v>
      </c>
      <c r="I404" s="14" t="s">
        <v>520</v>
      </c>
      <c r="J404" s="14" t="s">
        <v>521</v>
      </c>
      <c r="K404" s="14" t="s">
        <v>657</v>
      </c>
      <c r="L404" s="14" t="s">
        <v>448</v>
      </c>
      <c r="M404" s="14" t="s">
        <v>449</v>
      </c>
      <c r="N404" s="16"/>
    </row>
    <row r="405" ht="26.25" customHeight="1" spans="1:14">
      <c r="A405" s="14"/>
      <c r="B405" s="14"/>
      <c r="C405" s="14"/>
      <c r="D405" s="15"/>
      <c r="E405" s="14"/>
      <c r="F405" s="14"/>
      <c r="G405" s="14" t="s">
        <v>452</v>
      </c>
      <c r="H405" s="14" t="s">
        <v>659</v>
      </c>
      <c r="I405" s="14" t="s">
        <v>454</v>
      </c>
      <c r="J405" s="14"/>
      <c r="K405" s="14" t="s">
        <v>455</v>
      </c>
      <c r="L405" s="14"/>
      <c r="M405" s="14" t="s">
        <v>442</v>
      </c>
      <c r="N405" s="16"/>
    </row>
    <row r="406" ht="26.25" customHeight="1" spans="1:14">
      <c r="A406" s="14"/>
      <c r="B406" s="14"/>
      <c r="C406" s="14"/>
      <c r="D406" s="15"/>
      <c r="E406" s="14"/>
      <c r="F406" s="14"/>
      <c r="G406" s="14"/>
      <c r="H406" s="14" t="s">
        <v>660</v>
      </c>
      <c r="I406" s="14" t="s">
        <v>454</v>
      </c>
      <c r="J406" s="14"/>
      <c r="K406" s="14" t="s">
        <v>455</v>
      </c>
      <c r="L406" s="14"/>
      <c r="M406" s="14" t="s">
        <v>442</v>
      </c>
      <c r="N406" s="16"/>
    </row>
    <row r="407" ht="26.25" customHeight="1" spans="1:14">
      <c r="A407" s="14"/>
      <c r="B407" s="14"/>
      <c r="C407" s="14"/>
      <c r="D407" s="15"/>
      <c r="E407" s="14"/>
      <c r="F407" s="14"/>
      <c r="G407" s="14" t="s">
        <v>457</v>
      </c>
      <c r="H407" s="14" t="s">
        <v>661</v>
      </c>
      <c r="I407" s="14" t="s">
        <v>438</v>
      </c>
      <c r="J407" s="14" t="s">
        <v>439</v>
      </c>
      <c r="K407" s="14" t="s">
        <v>459</v>
      </c>
      <c r="L407" s="14" t="s">
        <v>460</v>
      </c>
      <c r="M407" s="14" t="s">
        <v>449</v>
      </c>
      <c r="N407" s="16"/>
    </row>
    <row r="408" ht="26.25" customHeight="1" spans="1:14">
      <c r="A408" s="14"/>
      <c r="B408" s="14"/>
      <c r="C408" s="14"/>
      <c r="D408" s="15"/>
      <c r="E408" s="14"/>
      <c r="F408" s="14"/>
      <c r="G408" s="14"/>
      <c r="H408" s="14" t="s">
        <v>662</v>
      </c>
      <c r="I408" s="14" t="s">
        <v>438</v>
      </c>
      <c r="J408" s="14" t="s">
        <v>439</v>
      </c>
      <c r="K408" s="14" t="s">
        <v>459</v>
      </c>
      <c r="L408" s="14" t="s">
        <v>460</v>
      </c>
      <c r="M408" s="14" t="s">
        <v>451</v>
      </c>
      <c r="N408" s="16"/>
    </row>
    <row r="409" ht="26.25" customHeight="1" spans="1:14">
      <c r="A409" s="14"/>
      <c r="B409" s="14"/>
      <c r="C409" s="14"/>
      <c r="D409" s="15"/>
      <c r="E409" s="14"/>
      <c r="F409" s="14" t="s">
        <v>462</v>
      </c>
      <c r="G409" s="14" t="s">
        <v>463</v>
      </c>
      <c r="H409" s="14" t="s">
        <v>663</v>
      </c>
      <c r="I409" s="14" t="s">
        <v>454</v>
      </c>
      <c r="J409" s="14"/>
      <c r="K409" s="14" t="s">
        <v>664</v>
      </c>
      <c r="L409" s="14"/>
      <c r="M409" s="14" t="s">
        <v>466</v>
      </c>
      <c r="N409" s="16"/>
    </row>
    <row r="410" ht="26.25" customHeight="1" spans="1:14">
      <c r="A410" s="14"/>
      <c r="B410" s="14"/>
      <c r="C410" s="14"/>
      <c r="D410" s="15"/>
      <c r="E410" s="14"/>
      <c r="F410" s="14"/>
      <c r="G410" s="14" t="s">
        <v>467</v>
      </c>
      <c r="H410" s="14" t="s">
        <v>665</v>
      </c>
      <c r="I410" s="14" t="s">
        <v>454</v>
      </c>
      <c r="J410" s="14"/>
      <c r="K410" s="14" t="s">
        <v>666</v>
      </c>
      <c r="L410" s="14"/>
      <c r="M410" s="14" t="s">
        <v>466</v>
      </c>
      <c r="N410" s="16"/>
    </row>
    <row r="411" ht="26.25" customHeight="1" spans="1:14">
      <c r="A411" s="14"/>
      <c r="B411" s="14"/>
      <c r="C411" s="14"/>
      <c r="D411" s="15"/>
      <c r="E411" s="14"/>
      <c r="F411" s="14" t="s">
        <v>470</v>
      </c>
      <c r="G411" s="14" t="s">
        <v>471</v>
      </c>
      <c r="H411" s="14" t="s">
        <v>667</v>
      </c>
      <c r="I411" s="14" t="s">
        <v>438</v>
      </c>
      <c r="J411" s="14" t="s">
        <v>446</v>
      </c>
      <c r="K411" s="14" t="s">
        <v>625</v>
      </c>
      <c r="L411" s="14" t="s">
        <v>460</v>
      </c>
      <c r="M411" s="14" t="s">
        <v>474</v>
      </c>
      <c r="N411" s="16"/>
    </row>
    <row r="412" ht="26.25" customHeight="1" spans="1:14">
      <c r="A412" s="14" t="s">
        <v>364</v>
      </c>
      <c r="B412" s="14" t="s">
        <v>301</v>
      </c>
      <c r="C412" s="14" t="s">
        <v>433</v>
      </c>
      <c r="D412" s="15">
        <v>1650900</v>
      </c>
      <c r="E412" s="14" t="s">
        <v>913</v>
      </c>
      <c r="F412" s="14" t="s">
        <v>435</v>
      </c>
      <c r="G412" s="14" t="s">
        <v>436</v>
      </c>
      <c r="H412" s="14" t="s">
        <v>884</v>
      </c>
      <c r="I412" s="14" t="s">
        <v>438</v>
      </c>
      <c r="J412" s="14" t="s">
        <v>439</v>
      </c>
      <c r="K412" s="14" t="s">
        <v>914</v>
      </c>
      <c r="L412" s="14" t="s">
        <v>441</v>
      </c>
      <c r="M412" s="14" t="s">
        <v>442</v>
      </c>
      <c r="N412" s="16"/>
    </row>
    <row r="413" ht="26.25" customHeight="1" spans="1:14">
      <c r="A413" s="14"/>
      <c r="B413" s="14"/>
      <c r="C413" s="14"/>
      <c r="D413" s="15"/>
      <c r="E413" s="14"/>
      <c r="F413" s="14"/>
      <c r="G413" s="14"/>
      <c r="H413" s="14" t="s">
        <v>915</v>
      </c>
      <c r="I413" s="14" t="s">
        <v>438</v>
      </c>
      <c r="J413" s="14" t="s">
        <v>439</v>
      </c>
      <c r="K413" s="14" t="s">
        <v>914</v>
      </c>
      <c r="L413" s="14" t="s">
        <v>441</v>
      </c>
      <c r="M413" s="14" t="s">
        <v>442</v>
      </c>
      <c r="N413" s="16"/>
    </row>
    <row r="414" ht="26.25" customHeight="1" spans="1:14">
      <c r="A414" s="14"/>
      <c r="B414" s="14"/>
      <c r="C414" s="14"/>
      <c r="D414" s="15"/>
      <c r="E414" s="14"/>
      <c r="F414" s="14"/>
      <c r="G414" s="14" t="s">
        <v>444</v>
      </c>
      <c r="H414" s="14" t="s">
        <v>916</v>
      </c>
      <c r="I414" s="14" t="s">
        <v>438</v>
      </c>
      <c r="J414" s="14" t="s">
        <v>446</v>
      </c>
      <c r="K414" s="14" t="s">
        <v>451</v>
      </c>
      <c r="L414" s="14" t="s">
        <v>527</v>
      </c>
      <c r="M414" s="14" t="s">
        <v>449</v>
      </c>
      <c r="N414" s="16"/>
    </row>
    <row r="415" ht="26.25" customHeight="1" spans="1:14">
      <c r="A415" s="14"/>
      <c r="B415" s="14"/>
      <c r="C415" s="14"/>
      <c r="D415" s="15"/>
      <c r="E415" s="14"/>
      <c r="F415" s="14"/>
      <c r="G415" s="14"/>
      <c r="H415" s="14" t="s">
        <v>917</v>
      </c>
      <c r="I415" s="14" t="s">
        <v>438</v>
      </c>
      <c r="J415" s="14" t="s">
        <v>446</v>
      </c>
      <c r="K415" s="14" t="s">
        <v>918</v>
      </c>
      <c r="L415" s="14" t="s">
        <v>448</v>
      </c>
      <c r="M415" s="14" t="s">
        <v>451</v>
      </c>
      <c r="N415" s="16"/>
    </row>
    <row r="416" ht="26.25" customHeight="1" spans="1:14">
      <c r="A416" s="14"/>
      <c r="B416" s="14"/>
      <c r="C416" s="14"/>
      <c r="D416" s="15"/>
      <c r="E416" s="14"/>
      <c r="F416" s="14"/>
      <c r="G416" s="14" t="s">
        <v>452</v>
      </c>
      <c r="H416" s="14" t="s">
        <v>919</v>
      </c>
      <c r="I416" s="14" t="s">
        <v>454</v>
      </c>
      <c r="J416" s="14"/>
      <c r="K416" s="14" t="s">
        <v>455</v>
      </c>
      <c r="L416" s="14"/>
      <c r="M416" s="14" t="s">
        <v>442</v>
      </c>
      <c r="N416" s="16"/>
    </row>
    <row r="417" ht="26.25" customHeight="1" spans="1:14">
      <c r="A417" s="14"/>
      <c r="B417" s="14"/>
      <c r="C417" s="14"/>
      <c r="D417" s="15"/>
      <c r="E417" s="14"/>
      <c r="F417" s="14"/>
      <c r="G417" s="14"/>
      <c r="H417" s="14" t="s">
        <v>920</v>
      </c>
      <c r="I417" s="14" t="s">
        <v>454</v>
      </c>
      <c r="J417" s="14"/>
      <c r="K417" s="14" t="s">
        <v>921</v>
      </c>
      <c r="L417" s="14"/>
      <c r="M417" s="14" t="s">
        <v>442</v>
      </c>
      <c r="N417" s="16"/>
    </row>
    <row r="418" ht="26.25" customHeight="1" spans="1:14">
      <c r="A418" s="14"/>
      <c r="B418" s="14"/>
      <c r="C418" s="14"/>
      <c r="D418" s="15"/>
      <c r="E418" s="14"/>
      <c r="F418" s="14"/>
      <c r="G418" s="14" t="s">
        <v>457</v>
      </c>
      <c r="H418" s="14" t="s">
        <v>922</v>
      </c>
      <c r="I418" s="14" t="s">
        <v>438</v>
      </c>
      <c r="J418" s="14" t="s">
        <v>439</v>
      </c>
      <c r="K418" s="14" t="s">
        <v>459</v>
      </c>
      <c r="L418" s="14" t="s">
        <v>460</v>
      </c>
      <c r="M418" s="14" t="s">
        <v>451</v>
      </c>
      <c r="N418" s="16"/>
    </row>
    <row r="419" ht="26.25" customHeight="1" spans="1:14">
      <c r="A419" s="14"/>
      <c r="B419" s="14"/>
      <c r="C419" s="14"/>
      <c r="D419" s="15"/>
      <c r="E419" s="14"/>
      <c r="F419" s="14"/>
      <c r="G419" s="14"/>
      <c r="H419" s="14" t="s">
        <v>923</v>
      </c>
      <c r="I419" s="14" t="s">
        <v>438</v>
      </c>
      <c r="J419" s="14" t="s">
        <v>439</v>
      </c>
      <c r="K419" s="14" t="s">
        <v>459</v>
      </c>
      <c r="L419" s="14" t="s">
        <v>460</v>
      </c>
      <c r="M419" s="14" t="s">
        <v>449</v>
      </c>
      <c r="N419" s="16"/>
    </row>
    <row r="420" ht="26.25" customHeight="1" spans="1:14">
      <c r="A420" s="14"/>
      <c r="B420" s="14"/>
      <c r="C420" s="14"/>
      <c r="D420" s="15"/>
      <c r="E420" s="14"/>
      <c r="F420" s="14" t="s">
        <v>462</v>
      </c>
      <c r="G420" s="14" t="s">
        <v>463</v>
      </c>
      <c r="H420" s="14" t="s">
        <v>924</v>
      </c>
      <c r="I420" s="14" t="s">
        <v>454</v>
      </c>
      <c r="J420" s="14"/>
      <c r="K420" s="14" t="s">
        <v>925</v>
      </c>
      <c r="L420" s="14"/>
      <c r="M420" s="14" t="s">
        <v>466</v>
      </c>
      <c r="N420" s="16"/>
    </row>
    <row r="421" ht="26.25" customHeight="1" spans="1:14">
      <c r="A421" s="14"/>
      <c r="B421" s="14"/>
      <c r="C421" s="14"/>
      <c r="D421" s="15"/>
      <c r="E421" s="14"/>
      <c r="F421" s="14"/>
      <c r="G421" s="14" t="s">
        <v>467</v>
      </c>
      <c r="H421" s="14" t="s">
        <v>926</v>
      </c>
      <c r="I421" s="14" t="s">
        <v>454</v>
      </c>
      <c r="J421" s="14"/>
      <c r="K421" s="14" t="s">
        <v>927</v>
      </c>
      <c r="L421" s="14"/>
      <c r="M421" s="14" t="s">
        <v>466</v>
      </c>
      <c r="N421" s="16"/>
    </row>
    <row r="422" ht="26.25" customHeight="1" spans="1:14">
      <c r="A422" s="14"/>
      <c r="B422" s="14"/>
      <c r="C422" s="14"/>
      <c r="D422" s="15"/>
      <c r="E422" s="14"/>
      <c r="F422" s="14" t="s">
        <v>470</v>
      </c>
      <c r="G422" s="14" t="s">
        <v>471</v>
      </c>
      <c r="H422" s="14" t="s">
        <v>928</v>
      </c>
      <c r="I422" s="14" t="s">
        <v>438</v>
      </c>
      <c r="J422" s="14" t="s">
        <v>446</v>
      </c>
      <c r="K422" s="14" t="s">
        <v>625</v>
      </c>
      <c r="L422" s="14" t="s">
        <v>460</v>
      </c>
      <c r="M422" s="14" t="s">
        <v>474</v>
      </c>
      <c r="N422" s="16"/>
    </row>
    <row r="423" ht="26.25" hidden="1" customHeight="1" spans="1:14">
      <c r="A423" s="14" t="s">
        <v>929</v>
      </c>
      <c r="B423" s="14" t="s">
        <v>301</v>
      </c>
      <c r="C423" s="14" t="s">
        <v>433</v>
      </c>
      <c r="D423" s="15">
        <v>500000</v>
      </c>
      <c r="E423" s="14" t="s">
        <v>930</v>
      </c>
      <c r="F423" s="14" t="s">
        <v>435</v>
      </c>
      <c r="G423" s="14" t="s">
        <v>436</v>
      </c>
      <c r="H423" s="14" t="s">
        <v>931</v>
      </c>
      <c r="I423" s="14" t="s">
        <v>438</v>
      </c>
      <c r="J423" s="14" t="s">
        <v>439</v>
      </c>
      <c r="K423" s="14" t="s">
        <v>706</v>
      </c>
      <c r="L423" s="14" t="s">
        <v>441</v>
      </c>
      <c r="M423" s="14" t="s">
        <v>442</v>
      </c>
      <c r="N423" s="16"/>
    </row>
    <row r="424" ht="26.25" hidden="1" customHeight="1" spans="1:14">
      <c r="A424" s="14"/>
      <c r="B424" s="14"/>
      <c r="C424" s="14"/>
      <c r="D424" s="15"/>
      <c r="E424" s="14"/>
      <c r="F424" s="14"/>
      <c r="G424" s="14"/>
      <c r="H424" s="14" t="s">
        <v>932</v>
      </c>
      <c r="I424" s="14" t="s">
        <v>438</v>
      </c>
      <c r="J424" s="14" t="s">
        <v>439</v>
      </c>
      <c r="K424" s="14" t="s">
        <v>706</v>
      </c>
      <c r="L424" s="14" t="s">
        <v>441</v>
      </c>
      <c r="M424" s="14" t="s">
        <v>442</v>
      </c>
      <c r="N424" s="16"/>
    </row>
    <row r="425" ht="26.25" hidden="1" customHeight="1" spans="1:14">
      <c r="A425" s="14"/>
      <c r="B425" s="14"/>
      <c r="C425" s="14"/>
      <c r="D425" s="15"/>
      <c r="E425" s="14"/>
      <c r="F425" s="14"/>
      <c r="G425" s="14" t="s">
        <v>444</v>
      </c>
      <c r="H425" s="14" t="s">
        <v>933</v>
      </c>
      <c r="I425" s="14" t="s">
        <v>438</v>
      </c>
      <c r="J425" s="14" t="s">
        <v>446</v>
      </c>
      <c r="K425" s="14" t="s">
        <v>686</v>
      </c>
      <c r="L425" s="14" t="s">
        <v>934</v>
      </c>
      <c r="M425" s="14" t="s">
        <v>442</v>
      </c>
      <c r="N425" s="16"/>
    </row>
    <row r="426" ht="26.25" hidden="1" customHeight="1" spans="1:14">
      <c r="A426" s="14"/>
      <c r="B426" s="14"/>
      <c r="C426" s="14"/>
      <c r="D426" s="15"/>
      <c r="E426" s="14"/>
      <c r="F426" s="14"/>
      <c r="G426" s="14"/>
      <c r="H426" s="14" t="s">
        <v>935</v>
      </c>
      <c r="I426" s="14" t="s">
        <v>438</v>
      </c>
      <c r="J426" s="14" t="s">
        <v>439</v>
      </c>
      <c r="K426" s="14" t="s">
        <v>750</v>
      </c>
      <c r="L426" s="14" t="s">
        <v>527</v>
      </c>
      <c r="M426" s="14" t="s">
        <v>442</v>
      </c>
      <c r="N426" s="16"/>
    </row>
    <row r="427" ht="26.25" hidden="1" customHeight="1" spans="1:14">
      <c r="A427" s="14"/>
      <c r="B427" s="14"/>
      <c r="C427" s="14"/>
      <c r="D427" s="15"/>
      <c r="E427" s="14"/>
      <c r="F427" s="14"/>
      <c r="G427" s="14"/>
      <c r="H427" s="14" t="s">
        <v>936</v>
      </c>
      <c r="I427" s="14" t="s">
        <v>438</v>
      </c>
      <c r="J427" s="14" t="s">
        <v>446</v>
      </c>
      <c r="K427" s="14" t="s">
        <v>937</v>
      </c>
      <c r="L427" s="14" t="s">
        <v>641</v>
      </c>
      <c r="M427" s="14" t="s">
        <v>442</v>
      </c>
      <c r="N427" s="16"/>
    </row>
    <row r="428" ht="26.25" hidden="1" customHeight="1" spans="1:14">
      <c r="A428" s="14"/>
      <c r="B428" s="14"/>
      <c r="C428" s="14"/>
      <c r="D428" s="15"/>
      <c r="E428" s="14"/>
      <c r="F428" s="14"/>
      <c r="G428" s="14" t="s">
        <v>452</v>
      </c>
      <c r="H428" s="14" t="s">
        <v>938</v>
      </c>
      <c r="I428" s="14" t="s">
        <v>454</v>
      </c>
      <c r="J428" s="14"/>
      <c r="K428" s="14" t="s">
        <v>939</v>
      </c>
      <c r="L428" s="14"/>
      <c r="M428" s="14" t="s">
        <v>518</v>
      </c>
      <c r="N428" s="16"/>
    </row>
    <row r="429" ht="26.25" hidden="1" customHeight="1" spans="1:14">
      <c r="A429" s="14"/>
      <c r="B429" s="14"/>
      <c r="C429" s="14"/>
      <c r="D429" s="15"/>
      <c r="E429" s="14"/>
      <c r="F429" s="14"/>
      <c r="G429" s="14"/>
      <c r="H429" s="14" t="s">
        <v>940</v>
      </c>
      <c r="I429" s="14" t="s">
        <v>520</v>
      </c>
      <c r="J429" s="14" t="s">
        <v>521</v>
      </c>
      <c r="K429" s="14" t="s">
        <v>941</v>
      </c>
      <c r="L429" s="14" t="s">
        <v>942</v>
      </c>
      <c r="M429" s="14" t="s">
        <v>481</v>
      </c>
      <c r="N429" s="16"/>
    </row>
    <row r="430" ht="26.25" hidden="1" customHeight="1" spans="1:14">
      <c r="A430" s="14"/>
      <c r="B430" s="14"/>
      <c r="C430" s="14"/>
      <c r="D430" s="15"/>
      <c r="E430" s="14"/>
      <c r="F430" s="14"/>
      <c r="G430" s="14"/>
      <c r="H430" s="14" t="s">
        <v>943</v>
      </c>
      <c r="I430" s="14" t="s">
        <v>438</v>
      </c>
      <c r="J430" s="14" t="s">
        <v>439</v>
      </c>
      <c r="K430" s="14" t="s">
        <v>459</v>
      </c>
      <c r="L430" s="14" t="s">
        <v>460</v>
      </c>
      <c r="M430" s="14" t="s">
        <v>481</v>
      </c>
      <c r="N430" s="16"/>
    </row>
    <row r="431" ht="26.25" hidden="1" customHeight="1" spans="1:14">
      <c r="A431" s="14"/>
      <c r="B431" s="14"/>
      <c r="C431" s="14"/>
      <c r="D431" s="15"/>
      <c r="E431" s="14"/>
      <c r="F431" s="14"/>
      <c r="G431" s="14" t="s">
        <v>457</v>
      </c>
      <c r="H431" s="14" t="s">
        <v>944</v>
      </c>
      <c r="I431" s="14" t="s">
        <v>438</v>
      </c>
      <c r="J431" s="14" t="s">
        <v>439</v>
      </c>
      <c r="K431" s="14" t="s">
        <v>459</v>
      </c>
      <c r="L431" s="14" t="s">
        <v>460</v>
      </c>
      <c r="M431" s="14" t="s">
        <v>451</v>
      </c>
      <c r="N431" s="16"/>
    </row>
    <row r="432" ht="26.25" hidden="1" customHeight="1" spans="1:14">
      <c r="A432" s="14"/>
      <c r="B432" s="14"/>
      <c r="C432" s="14"/>
      <c r="D432" s="15"/>
      <c r="E432" s="14"/>
      <c r="F432" s="14"/>
      <c r="G432" s="14"/>
      <c r="H432" s="14" t="s">
        <v>945</v>
      </c>
      <c r="I432" s="14" t="s">
        <v>438</v>
      </c>
      <c r="J432" s="14" t="s">
        <v>439</v>
      </c>
      <c r="K432" s="14" t="s">
        <v>459</v>
      </c>
      <c r="L432" s="14" t="s">
        <v>460</v>
      </c>
      <c r="M432" s="14" t="s">
        <v>449</v>
      </c>
      <c r="N432" s="16"/>
    </row>
    <row r="433" ht="26.25" hidden="1" customHeight="1" spans="1:14">
      <c r="A433" s="14"/>
      <c r="B433" s="14"/>
      <c r="C433" s="14"/>
      <c r="D433" s="15"/>
      <c r="E433" s="14"/>
      <c r="F433" s="14" t="s">
        <v>462</v>
      </c>
      <c r="G433" s="14" t="s">
        <v>463</v>
      </c>
      <c r="H433" s="14" t="s">
        <v>946</v>
      </c>
      <c r="I433" s="14" t="s">
        <v>454</v>
      </c>
      <c r="J433" s="14"/>
      <c r="K433" s="14" t="s">
        <v>465</v>
      </c>
      <c r="L433" s="14"/>
      <c r="M433" s="14" t="s">
        <v>474</v>
      </c>
      <c r="N433" s="16"/>
    </row>
    <row r="434" ht="26.25" hidden="1" customHeight="1" spans="1:14">
      <c r="A434" s="14"/>
      <c r="B434" s="14"/>
      <c r="C434" s="14"/>
      <c r="D434" s="15"/>
      <c r="E434" s="14"/>
      <c r="F434" s="14"/>
      <c r="G434" s="14" t="s">
        <v>467</v>
      </c>
      <c r="H434" s="14" t="s">
        <v>947</v>
      </c>
      <c r="I434" s="14" t="s">
        <v>454</v>
      </c>
      <c r="J434" s="14"/>
      <c r="K434" s="14" t="s">
        <v>758</v>
      </c>
      <c r="L434" s="14"/>
      <c r="M434" s="14" t="s">
        <v>474</v>
      </c>
      <c r="N434" s="16"/>
    </row>
    <row r="435" ht="26.25" hidden="1" customHeight="1" spans="1:14">
      <c r="A435" s="14"/>
      <c r="B435" s="14"/>
      <c r="C435" s="14"/>
      <c r="D435" s="15"/>
      <c r="E435" s="14"/>
      <c r="F435" s="14"/>
      <c r="G435" s="14"/>
      <c r="H435" s="14" t="s">
        <v>948</v>
      </c>
      <c r="I435" s="14" t="s">
        <v>454</v>
      </c>
      <c r="J435" s="14"/>
      <c r="K435" s="14" t="s">
        <v>949</v>
      </c>
      <c r="L435" s="14"/>
      <c r="M435" s="14" t="s">
        <v>474</v>
      </c>
      <c r="N435" s="16"/>
    </row>
    <row r="436" ht="26.25" hidden="1" customHeight="1" spans="1:14">
      <c r="A436" s="14"/>
      <c r="B436" s="14"/>
      <c r="C436" s="14"/>
      <c r="D436" s="15"/>
      <c r="E436" s="14"/>
      <c r="F436" s="14" t="s">
        <v>470</v>
      </c>
      <c r="G436" s="14" t="s">
        <v>471</v>
      </c>
      <c r="H436" s="14" t="s">
        <v>950</v>
      </c>
      <c r="I436" s="14" t="s">
        <v>438</v>
      </c>
      <c r="J436" s="14" t="s">
        <v>446</v>
      </c>
      <c r="K436" s="14" t="s">
        <v>951</v>
      </c>
      <c r="L436" s="14" t="s">
        <v>460</v>
      </c>
      <c r="M436" s="14" t="s">
        <v>442</v>
      </c>
      <c r="N436" s="16"/>
    </row>
    <row r="437" ht="26.25" hidden="1" customHeight="1" spans="1:14">
      <c r="A437" s="14"/>
      <c r="B437" s="14"/>
      <c r="C437" s="14"/>
      <c r="D437" s="15"/>
      <c r="E437" s="14"/>
      <c r="F437" s="14"/>
      <c r="G437" s="14"/>
      <c r="H437" s="14" t="s">
        <v>952</v>
      </c>
      <c r="I437" s="14" t="s">
        <v>438</v>
      </c>
      <c r="J437" s="14" t="s">
        <v>446</v>
      </c>
      <c r="K437" s="14" t="s">
        <v>625</v>
      </c>
      <c r="L437" s="14" t="s">
        <v>460</v>
      </c>
      <c r="M437" s="14" t="s">
        <v>442</v>
      </c>
      <c r="N437" s="16"/>
    </row>
    <row r="438" ht="26.25" hidden="1" customHeight="1" spans="1:14">
      <c r="A438" s="14" t="s">
        <v>953</v>
      </c>
      <c r="B438" s="14" t="s">
        <v>301</v>
      </c>
      <c r="C438" s="14" t="s">
        <v>433</v>
      </c>
      <c r="D438" s="15">
        <v>3491900</v>
      </c>
      <c r="E438" s="14" t="s">
        <v>494</v>
      </c>
      <c r="F438" s="14" t="s">
        <v>435</v>
      </c>
      <c r="G438" s="14" t="s">
        <v>436</v>
      </c>
      <c r="H438" s="14" t="s">
        <v>495</v>
      </c>
      <c r="I438" s="14" t="s">
        <v>438</v>
      </c>
      <c r="J438" s="14" t="s">
        <v>439</v>
      </c>
      <c r="K438" s="14" t="s">
        <v>496</v>
      </c>
      <c r="L438" s="14" t="s">
        <v>497</v>
      </c>
      <c r="M438" s="14" t="s">
        <v>442</v>
      </c>
      <c r="N438" s="16"/>
    </row>
    <row r="439" ht="26.25" hidden="1" customHeight="1" spans="1:14">
      <c r="A439" s="14"/>
      <c r="B439" s="14"/>
      <c r="C439" s="14"/>
      <c r="D439" s="15"/>
      <c r="E439" s="14"/>
      <c r="F439" s="14"/>
      <c r="G439" s="14"/>
      <c r="H439" s="14" t="s">
        <v>498</v>
      </c>
      <c r="I439" s="14" t="s">
        <v>438</v>
      </c>
      <c r="J439" s="14" t="s">
        <v>446</v>
      </c>
      <c r="K439" s="14" t="s">
        <v>954</v>
      </c>
      <c r="L439" s="14" t="s">
        <v>441</v>
      </c>
      <c r="M439" s="14" t="s">
        <v>442</v>
      </c>
      <c r="N439" s="16"/>
    </row>
    <row r="440" ht="26.25" hidden="1" customHeight="1" spans="1:14">
      <c r="A440" s="14"/>
      <c r="B440" s="14"/>
      <c r="C440" s="14"/>
      <c r="D440" s="15"/>
      <c r="E440" s="14"/>
      <c r="F440" s="14"/>
      <c r="G440" s="14" t="s">
        <v>444</v>
      </c>
      <c r="H440" s="14" t="s">
        <v>955</v>
      </c>
      <c r="I440" s="14" t="s">
        <v>438</v>
      </c>
      <c r="J440" s="14" t="s">
        <v>446</v>
      </c>
      <c r="K440" s="14" t="s">
        <v>451</v>
      </c>
      <c r="L440" s="14" t="s">
        <v>527</v>
      </c>
      <c r="M440" s="14" t="s">
        <v>449</v>
      </c>
      <c r="N440" s="16"/>
    </row>
    <row r="441" ht="26.25" hidden="1" customHeight="1" spans="1:14">
      <c r="A441" s="14"/>
      <c r="B441" s="14"/>
      <c r="C441" s="14"/>
      <c r="D441" s="15"/>
      <c r="E441" s="14"/>
      <c r="F441" s="14"/>
      <c r="G441" s="14"/>
      <c r="H441" s="14" t="s">
        <v>956</v>
      </c>
      <c r="I441" s="14" t="s">
        <v>438</v>
      </c>
      <c r="J441" s="14" t="s">
        <v>446</v>
      </c>
      <c r="K441" s="14" t="s">
        <v>451</v>
      </c>
      <c r="L441" s="14" t="s">
        <v>527</v>
      </c>
      <c r="M441" s="14" t="s">
        <v>451</v>
      </c>
      <c r="N441" s="16"/>
    </row>
    <row r="442" ht="26.25" hidden="1" customHeight="1" spans="1:14">
      <c r="A442" s="14"/>
      <c r="B442" s="14"/>
      <c r="C442" s="14"/>
      <c r="D442" s="15"/>
      <c r="E442" s="14"/>
      <c r="F442" s="14"/>
      <c r="G442" s="14" t="s">
        <v>452</v>
      </c>
      <c r="H442" s="14" t="s">
        <v>503</v>
      </c>
      <c r="I442" s="14" t="s">
        <v>454</v>
      </c>
      <c r="J442" s="14"/>
      <c r="K442" s="14" t="s">
        <v>455</v>
      </c>
      <c r="L442" s="14"/>
      <c r="M442" s="14" t="s">
        <v>442</v>
      </c>
      <c r="N442" s="16"/>
    </row>
    <row r="443" ht="26.25" hidden="1" customHeight="1" spans="1:14">
      <c r="A443" s="14"/>
      <c r="B443" s="14"/>
      <c r="C443" s="14"/>
      <c r="D443" s="15"/>
      <c r="E443" s="14"/>
      <c r="F443" s="14"/>
      <c r="G443" s="14"/>
      <c r="H443" s="14" t="s">
        <v>504</v>
      </c>
      <c r="I443" s="14" t="s">
        <v>454</v>
      </c>
      <c r="J443" s="14"/>
      <c r="K443" s="14" t="s">
        <v>505</v>
      </c>
      <c r="L443" s="14"/>
      <c r="M443" s="14" t="s">
        <v>442</v>
      </c>
      <c r="N443" s="16"/>
    </row>
    <row r="444" ht="26.25" hidden="1" customHeight="1" spans="1:14">
      <c r="A444" s="14"/>
      <c r="B444" s="14"/>
      <c r="C444" s="14"/>
      <c r="D444" s="15"/>
      <c r="E444" s="14"/>
      <c r="F444" s="14"/>
      <c r="G444" s="14" t="s">
        <v>457</v>
      </c>
      <c r="H444" s="14" t="s">
        <v>506</v>
      </c>
      <c r="I444" s="14" t="s">
        <v>438</v>
      </c>
      <c r="J444" s="14" t="s">
        <v>439</v>
      </c>
      <c r="K444" s="14" t="s">
        <v>459</v>
      </c>
      <c r="L444" s="14" t="s">
        <v>460</v>
      </c>
      <c r="M444" s="14" t="s">
        <v>449</v>
      </c>
      <c r="N444" s="16"/>
    </row>
    <row r="445" ht="26.25" hidden="1" customHeight="1" spans="1:14">
      <c r="A445" s="14"/>
      <c r="B445" s="14"/>
      <c r="C445" s="14"/>
      <c r="D445" s="15"/>
      <c r="E445" s="14"/>
      <c r="F445" s="14"/>
      <c r="G445" s="14"/>
      <c r="H445" s="14" t="s">
        <v>507</v>
      </c>
      <c r="I445" s="14" t="s">
        <v>438</v>
      </c>
      <c r="J445" s="14" t="s">
        <v>439</v>
      </c>
      <c r="K445" s="14" t="s">
        <v>459</v>
      </c>
      <c r="L445" s="14" t="s">
        <v>460</v>
      </c>
      <c r="M445" s="14" t="s">
        <v>451</v>
      </c>
      <c r="N445" s="16"/>
    </row>
    <row r="446" ht="26.25" hidden="1" customHeight="1" spans="1:14">
      <c r="A446" s="14"/>
      <c r="B446" s="14"/>
      <c r="C446" s="14"/>
      <c r="D446" s="15"/>
      <c r="E446" s="14"/>
      <c r="F446" s="14" t="s">
        <v>462</v>
      </c>
      <c r="G446" s="14" t="s">
        <v>463</v>
      </c>
      <c r="H446" s="14" t="s">
        <v>508</v>
      </c>
      <c r="I446" s="14" t="s">
        <v>454</v>
      </c>
      <c r="J446" s="14"/>
      <c r="K446" s="14" t="s">
        <v>465</v>
      </c>
      <c r="L446" s="14"/>
      <c r="M446" s="14" t="s">
        <v>466</v>
      </c>
      <c r="N446" s="16"/>
    </row>
    <row r="447" ht="26.25" hidden="1" customHeight="1" spans="1:14">
      <c r="A447" s="14"/>
      <c r="B447" s="14"/>
      <c r="C447" s="14"/>
      <c r="D447" s="15"/>
      <c r="E447" s="14"/>
      <c r="F447" s="14"/>
      <c r="G447" s="14" t="s">
        <v>467</v>
      </c>
      <c r="H447" s="14" t="s">
        <v>509</v>
      </c>
      <c r="I447" s="14" t="s">
        <v>454</v>
      </c>
      <c r="J447" s="14"/>
      <c r="K447" s="14" t="s">
        <v>491</v>
      </c>
      <c r="L447" s="14"/>
      <c r="M447" s="14" t="s">
        <v>466</v>
      </c>
      <c r="N447" s="16"/>
    </row>
    <row r="448" ht="26.25" hidden="1" customHeight="1" spans="1:14">
      <c r="A448" s="14"/>
      <c r="B448" s="14"/>
      <c r="C448" s="14"/>
      <c r="D448" s="15"/>
      <c r="E448" s="14"/>
      <c r="F448" s="14" t="s">
        <v>470</v>
      </c>
      <c r="G448" s="14" t="s">
        <v>471</v>
      </c>
      <c r="H448" s="14" t="s">
        <v>510</v>
      </c>
      <c r="I448" s="14" t="s">
        <v>438</v>
      </c>
      <c r="J448" s="14" t="s">
        <v>446</v>
      </c>
      <c r="K448" s="14" t="s">
        <v>473</v>
      </c>
      <c r="L448" s="14" t="s">
        <v>460</v>
      </c>
      <c r="M448" s="14" t="s">
        <v>474</v>
      </c>
      <c r="N448" s="16"/>
    </row>
    <row r="449" ht="26.25" hidden="1" customHeight="1" spans="1:14">
      <c r="A449" s="14" t="s">
        <v>957</v>
      </c>
      <c r="B449" s="14" t="s">
        <v>301</v>
      </c>
      <c r="C449" s="14" t="s">
        <v>433</v>
      </c>
      <c r="D449" s="15">
        <v>1013000</v>
      </c>
      <c r="E449" s="14" t="s">
        <v>476</v>
      </c>
      <c r="F449" s="14" t="s">
        <v>435</v>
      </c>
      <c r="G449" s="14" t="s">
        <v>436</v>
      </c>
      <c r="H449" s="14" t="s">
        <v>958</v>
      </c>
      <c r="I449" s="14" t="s">
        <v>438</v>
      </c>
      <c r="J449" s="14" t="s">
        <v>439</v>
      </c>
      <c r="K449" s="14" t="s">
        <v>937</v>
      </c>
      <c r="L449" s="14" t="s">
        <v>441</v>
      </c>
      <c r="M449" s="14" t="s">
        <v>442</v>
      </c>
      <c r="N449" s="16"/>
    </row>
    <row r="450" ht="26.25" hidden="1" customHeight="1" spans="1:14">
      <c r="A450" s="14"/>
      <c r="B450" s="14"/>
      <c r="C450" s="14"/>
      <c r="D450" s="15"/>
      <c r="E450" s="14"/>
      <c r="F450" s="14"/>
      <c r="G450" s="14"/>
      <c r="H450" s="14" t="s">
        <v>959</v>
      </c>
      <c r="I450" s="14" t="s">
        <v>438</v>
      </c>
      <c r="J450" s="14" t="s">
        <v>439</v>
      </c>
      <c r="K450" s="14" t="s">
        <v>937</v>
      </c>
      <c r="L450" s="14" t="s">
        <v>441</v>
      </c>
      <c r="M450" s="14" t="s">
        <v>442</v>
      </c>
      <c r="N450" s="16"/>
    </row>
    <row r="451" ht="26.25" hidden="1" customHeight="1" spans="1:14">
      <c r="A451" s="14"/>
      <c r="B451" s="14"/>
      <c r="C451" s="14"/>
      <c r="D451" s="15"/>
      <c r="E451" s="14"/>
      <c r="F451" s="14"/>
      <c r="G451" s="14" t="s">
        <v>444</v>
      </c>
      <c r="H451" s="14" t="s">
        <v>955</v>
      </c>
      <c r="I451" s="14" t="s">
        <v>438</v>
      </c>
      <c r="J451" s="14" t="s">
        <v>439</v>
      </c>
      <c r="K451" s="14" t="s">
        <v>451</v>
      </c>
      <c r="L451" s="14" t="s">
        <v>527</v>
      </c>
      <c r="M451" s="14" t="s">
        <v>449</v>
      </c>
      <c r="N451" s="16"/>
    </row>
    <row r="452" ht="26.25" hidden="1" customHeight="1" spans="1:14">
      <c r="A452" s="14"/>
      <c r="B452" s="14"/>
      <c r="C452" s="14"/>
      <c r="D452" s="15"/>
      <c r="E452" s="14"/>
      <c r="F452" s="14"/>
      <c r="G452" s="14"/>
      <c r="H452" s="14" t="s">
        <v>956</v>
      </c>
      <c r="I452" s="14" t="s">
        <v>438</v>
      </c>
      <c r="J452" s="14" t="s">
        <v>439</v>
      </c>
      <c r="K452" s="14" t="s">
        <v>451</v>
      </c>
      <c r="L452" s="14" t="s">
        <v>527</v>
      </c>
      <c r="M452" s="14" t="s">
        <v>451</v>
      </c>
      <c r="N452" s="16"/>
    </row>
    <row r="453" ht="26.25" hidden="1" customHeight="1" spans="1:14">
      <c r="A453" s="14"/>
      <c r="B453" s="14"/>
      <c r="C453" s="14"/>
      <c r="D453" s="15"/>
      <c r="E453" s="14"/>
      <c r="F453" s="14"/>
      <c r="G453" s="14" t="s">
        <v>452</v>
      </c>
      <c r="H453" s="14" t="s">
        <v>960</v>
      </c>
      <c r="I453" s="14" t="s">
        <v>454</v>
      </c>
      <c r="J453" s="14"/>
      <c r="K453" s="14" t="s">
        <v>455</v>
      </c>
      <c r="L453" s="14"/>
      <c r="M453" s="14" t="s">
        <v>442</v>
      </c>
      <c r="N453" s="16"/>
    </row>
    <row r="454" ht="26.25" hidden="1" customHeight="1" spans="1:14">
      <c r="A454" s="14"/>
      <c r="B454" s="14"/>
      <c r="C454" s="14"/>
      <c r="D454" s="15"/>
      <c r="E454" s="14"/>
      <c r="F454" s="14"/>
      <c r="G454" s="14"/>
      <c r="H454" s="14" t="s">
        <v>961</v>
      </c>
      <c r="I454" s="14" t="s">
        <v>454</v>
      </c>
      <c r="J454" s="14"/>
      <c r="K454" s="14" t="s">
        <v>455</v>
      </c>
      <c r="L454" s="14"/>
      <c r="M454" s="14" t="s">
        <v>442</v>
      </c>
      <c r="N454" s="16"/>
    </row>
    <row r="455" ht="26.25" hidden="1" customHeight="1" spans="1:14">
      <c r="A455" s="14"/>
      <c r="B455" s="14"/>
      <c r="C455" s="14"/>
      <c r="D455" s="15"/>
      <c r="E455" s="14"/>
      <c r="F455" s="14"/>
      <c r="G455" s="14" t="s">
        <v>457</v>
      </c>
      <c r="H455" s="14" t="s">
        <v>487</v>
      </c>
      <c r="I455" s="14" t="s">
        <v>438</v>
      </c>
      <c r="J455" s="14" t="s">
        <v>446</v>
      </c>
      <c r="K455" s="14" t="s">
        <v>459</v>
      </c>
      <c r="L455" s="14" t="s">
        <v>460</v>
      </c>
      <c r="M455" s="14" t="s">
        <v>449</v>
      </c>
      <c r="N455" s="16"/>
    </row>
    <row r="456" ht="26.25" hidden="1" customHeight="1" spans="1:14">
      <c r="A456" s="14"/>
      <c r="B456" s="14"/>
      <c r="C456" s="14"/>
      <c r="D456" s="15"/>
      <c r="E456" s="14"/>
      <c r="F456" s="14"/>
      <c r="G456" s="14"/>
      <c r="H456" s="14" t="s">
        <v>488</v>
      </c>
      <c r="I456" s="14" t="s">
        <v>438</v>
      </c>
      <c r="J456" s="14" t="s">
        <v>446</v>
      </c>
      <c r="K456" s="14" t="s">
        <v>459</v>
      </c>
      <c r="L456" s="14" t="s">
        <v>460</v>
      </c>
      <c r="M456" s="14" t="s">
        <v>451</v>
      </c>
      <c r="N456" s="16"/>
    </row>
    <row r="457" ht="26.25" hidden="1" customHeight="1" spans="1:14">
      <c r="A457" s="14"/>
      <c r="B457" s="14"/>
      <c r="C457" s="14"/>
      <c r="D457" s="15"/>
      <c r="E457" s="14"/>
      <c r="F457" s="14" t="s">
        <v>462</v>
      </c>
      <c r="G457" s="14" t="s">
        <v>463</v>
      </c>
      <c r="H457" s="14" t="s">
        <v>962</v>
      </c>
      <c r="I457" s="14" t="s">
        <v>454</v>
      </c>
      <c r="J457" s="14"/>
      <c r="K457" s="14" t="s">
        <v>465</v>
      </c>
      <c r="L457" s="14"/>
      <c r="M457" s="14" t="s">
        <v>466</v>
      </c>
      <c r="N457" s="16"/>
    </row>
    <row r="458" ht="26.25" hidden="1" customHeight="1" spans="1:14">
      <c r="A458" s="14"/>
      <c r="B458" s="14"/>
      <c r="C458" s="14"/>
      <c r="D458" s="15"/>
      <c r="E458" s="14"/>
      <c r="F458" s="14"/>
      <c r="G458" s="14" t="s">
        <v>467</v>
      </c>
      <c r="H458" s="14" t="s">
        <v>490</v>
      </c>
      <c r="I458" s="14" t="s">
        <v>454</v>
      </c>
      <c r="J458" s="14"/>
      <c r="K458" s="14" t="s">
        <v>491</v>
      </c>
      <c r="L458" s="14"/>
      <c r="M458" s="14" t="s">
        <v>466</v>
      </c>
      <c r="N458" s="16"/>
    </row>
    <row r="459" ht="26.25" hidden="1" customHeight="1" spans="1:14">
      <c r="A459" s="14"/>
      <c r="B459" s="14"/>
      <c r="C459" s="14"/>
      <c r="D459" s="15"/>
      <c r="E459" s="14"/>
      <c r="F459" s="14" t="s">
        <v>470</v>
      </c>
      <c r="G459" s="14" t="s">
        <v>471</v>
      </c>
      <c r="H459" s="14" t="s">
        <v>963</v>
      </c>
      <c r="I459" s="14" t="s">
        <v>438</v>
      </c>
      <c r="J459" s="14" t="s">
        <v>446</v>
      </c>
      <c r="K459" s="14" t="s">
        <v>473</v>
      </c>
      <c r="L459" s="14" t="s">
        <v>460</v>
      </c>
      <c r="M459" s="14" t="s">
        <v>474</v>
      </c>
      <c r="N459" s="16"/>
    </row>
    <row r="460" ht="26.25" hidden="1" customHeight="1" spans="1:14">
      <c r="A460" s="14" t="s">
        <v>588</v>
      </c>
      <c r="B460" s="14" t="s">
        <v>303</v>
      </c>
      <c r="C460" s="14" t="s">
        <v>569</v>
      </c>
      <c r="D460" s="15">
        <v>1526976</v>
      </c>
      <c r="E460" s="14" t="s">
        <v>570</v>
      </c>
      <c r="F460" s="14" t="s">
        <v>435</v>
      </c>
      <c r="G460" s="14" t="s">
        <v>444</v>
      </c>
      <c r="H460" s="14" t="s">
        <v>571</v>
      </c>
      <c r="I460" s="14" t="s">
        <v>520</v>
      </c>
      <c r="J460" s="14" t="s">
        <v>521</v>
      </c>
      <c r="K460" s="14" t="s">
        <v>474</v>
      </c>
      <c r="L460" s="14" t="s">
        <v>572</v>
      </c>
      <c r="M460" s="14" t="s">
        <v>573</v>
      </c>
      <c r="N460" s="16"/>
    </row>
    <row r="461" ht="26.25" hidden="1" customHeight="1" spans="1:14">
      <c r="A461" s="14"/>
      <c r="B461" s="14"/>
      <c r="C461" s="14"/>
      <c r="D461" s="15"/>
      <c r="E461" s="14"/>
      <c r="F461" s="14"/>
      <c r="G461" s="14"/>
      <c r="H461" s="14" t="s">
        <v>574</v>
      </c>
      <c r="I461" s="14" t="s">
        <v>438</v>
      </c>
      <c r="J461" s="14" t="s">
        <v>439</v>
      </c>
      <c r="K461" s="14" t="s">
        <v>459</v>
      </c>
      <c r="L461" s="14" t="s">
        <v>575</v>
      </c>
      <c r="M461" s="14" t="s">
        <v>573</v>
      </c>
      <c r="N461" s="16"/>
    </row>
    <row r="462" ht="26.25" hidden="1" customHeight="1" spans="1:14">
      <c r="A462" s="14"/>
      <c r="B462" s="14"/>
      <c r="C462" s="14"/>
      <c r="D462" s="15"/>
      <c r="E462" s="14"/>
      <c r="F462" s="14"/>
      <c r="G462" s="14" t="s">
        <v>452</v>
      </c>
      <c r="H462" s="14" t="s">
        <v>576</v>
      </c>
      <c r="I462" s="14" t="s">
        <v>438</v>
      </c>
      <c r="J462" s="14" t="s">
        <v>439</v>
      </c>
      <c r="K462" s="14" t="s">
        <v>459</v>
      </c>
      <c r="L462" s="14" t="s">
        <v>575</v>
      </c>
      <c r="M462" s="14" t="s">
        <v>573</v>
      </c>
      <c r="N462" s="16"/>
    </row>
    <row r="463" ht="26.25" hidden="1" customHeight="1" spans="1:14">
      <c r="A463" s="14"/>
      <c r="B463" s="14"/>
      <c r="C463" s="14"/>
      <c r="D463" s="15"/>
      <c r="E463" s="14"/>
      <c r="F463" s="14" t="s">
        <v>462</v>
      </c>
      <c r="G463" s="14" t="s">
        <v>577</v>
      </c>
      <c r="H463" s="14" t="s">
        <v>578</v>
      </c>
      <c r="I463" s="14" t="s">
        <v>520</v>
      </c>
      <c r="J463" s="14" t="s">
        <v>521</v>
      </c>
      <c r="K463" s="14" t="s">
        <v>442</v>
      </c>
      <c r="L463" s="14" t="s">
        <v>575</v>
      </c>
      <c r="M463" s="14" t="s">
        <v>573</v>
      </c>
      <c r="N463" s="16"/>
    </row>
    <row r="464" ht="26.25" hidden="1" customHeight="1" spans="1:14">
      <c r="A464" s="14" t="s">
        <v>568</v>
      </c>
      <c r="B464" s="14" t="s">
        <v>303</v>
      </c>
      <c r="C464" s="14" t="s">
        <v>569</v>
      </c>
      <c r="D464" s="15">
        <v>54321.72</v>
      </c>
      <c r="E464" s="14" t="s">
        <v>570</v>
      </c>
      <c r="F464" s="14" t="s">
        <v>435</v>
      </c>
      <c r="G464" s="14" t="s">
        <v>444</v>
      </c>
      <c r="H464" s="14" t="s">
        <v>571</v>
      </c>
      <c r="I464" s="14" t="s">
        <v>520</v>
      </c>
      <c r="J464" s="14" t="s">
        <v>521</v>
      </c>
      <c r="K464" s="14" t="s">
        <v>474</v>
      </c>
      <c r="L464" s="14" t="s">
        <v>572</v>
      </c>
      <c r="M464" s="14" t="s">
        <v>573</v>
      </c>
      <c r="N464" s="16"/>
    </row>
    <row r="465" ht="26.25" hidden="1" customHeight="1" spans="1:14">
      <c r="A465" s="14"/>
      <c r="B465" s="14"/>
      <c r="C465" s="14"/>
      <c r="D465" s="15"/>
      <c r="E465" s="14"/>
      <c r="F465" s="14"/>
      <c r="G465" s="14"/>
      <c r="H465" s="14" t="s">
        <v>574</v>
      </c>
      <c r="I465" s="14" t="s">
        <v>438</v>
      </c>
      <c r="J465" s="14" t="s">
        <v>439</v>
      </c>
      <c r="K465" s="14" t="s">
        <v>459</v>
      </c>
      <c r="L465" s="14" t="s">
        <v>575</v>
      </c>
      <c r="M465" s="14" t="s">
        <v>573</v>
      </c>
      <c r="N465" s="16"/>
    </row>
    <row r="466" ht="26.25" hidden="1" customHeight="1" spans="1:14">
      <c r="A466" s="14"/>
      <c r="B466" s="14"/>
      <c r="C466" s="14"/>
      <c r="D466" s="15"/>
      <c r="E466" s="14"/>
      <c r="F466" s="14"/>
      <c r="G466" s="14" t="s">
        <v>452</v>
      </c>
      <c r="H466" s="14" t="s">
        <v>576</v>
      </c>
      <c r="I466" s="14" t="s">
        <v>438</v>
      </c>
      <c r="J466" s="14" t="s">
        <v>439</v>
      </c>
      <c r="K466" s="14" t="s">
        <v>459</v>
      </c>
      <c r="L466" s="14" t="s">
        <v>575</v>
      </c>
      <c r="M466" s="14" t="s">
        <v>573</v>
      </c>
      <c r="N466" s="16"/>
    </row>
    <row r="467" ht="26.25" hidden="1" customHeight="1" spans="1:14">
      <c r="A467" s="14"/>
      <c r="B467" s="14"/>
      <c r="C467" s="14"/>
      <c r="D467" s="15"/>
      <c r="E467" s="14"/>
      <c r="F467" s="14" t="s">
        <v>462</v>
      </c>
      <c r="G467" s="14" t="s">
        <v>577</v>
      </c>
      <c r="H467" s="14" t="s">
        <v>578</v>
      </c>
      <c r="I467" s="14" t="s">
        <v>520</v>
      </c>
      <c r="J467" s="14" t="s">
        <v>521</v>
      </c>
      <c r="K467" s="14" t="s">
        <v>442</v>
      </c>
      <c r="L467" s="14" t="s">
        <v>575</v>
      </c>
      <c r="M467" s="14" t="s">
        <v>573</v>
      </c>
      <c r="N467" s="16"/>
    </row>
    <row r="468" ht="26.25" hidden="1" customHeight="1" spans="1:14">
      <c r="A468" s="14" t="s">
        <v>579</v>
      </c>
      <c r="B468" s="14" t="s">
        <v>303</v>
      </c>
      <c r="C468" s="14" t="s">
        <v>569</v>
      </c>
      <c r="D468" s="15">
        <v>243434.3</v>
      </c>
      <c r="E468" s="14" t="s">
        <v>570</v>
      </c>
      <c r="F468" s="14" t="s">
        <v>435</v>
      </c>
      <c r="G468" s="14" t="s">
        <v>444</v>
      </c>
      <c r="H468" s="14" t="s">
        <v>571</v>
      </c>
      <c r="I468" s="14" t="s">
        <v>520</v>
      </c>
      <c r="J468" s="14" t="s">
        <v>521</v>
      </c>
      <c r="K468" s="14" t="s">
        <v>474</v>
      </c>
      <c r="L468" s="14" t="s">
        <v>572</v>
      </c>
      <c r="M468" s="14" t="s">
        <v>573</v>
      </c>
      <c r="N468" s="16"/>
    </row>
    <row r="469" ht="26.25" hidden="1" customHeight="1" spans="1:14">
      <c r="A469" s="14"/>
      <c r="B469" s="14"/>
      <c r="C469" s="14"/>
      <c r="D469" s="15"/>
      <c r="E469" s="14"/>
      <c r="F469" s="14"/>
      <c r="G469" s="14"/>
      <c r="H469" s="14" t="s">
        <v>574</v>
      </c>
      <c r="I469" s="14" t="s">
        <v>438</v>
      </c>
      <c r="J469" s="14" t="s">
        <v>439</v>
      </c>
      <c r="K469" s="14" t="s">
        <v>459</v>
      </c>
      <c r="L469" s="14" t="s">
        <v>575</v>
      </c>
      <c r="M469" s="14" t="s">
        <v>573</v>
      </c>
      <c r="N469" s="16"/>
    </row>
    <row r="470" ht="26.25" hidden="1" customHeight="1" spans="1:14">
      <c r="A470" s="14"/>
      <c r="B470" s="14"/>
      <c r="C470" s="14"/>
      <c r="D470" s="15"/>
      <c r="E470" s="14"/>
      <c r="F470" s="14"/>
      <c r="G470" s="14" t="s">
        <v>452</v>
      </c>
      <c r="H470" s="14" t="s">
        <v>576</v>
      </c>
      <c r="I470" s="14" t="s">
        <v>438</v>
      </c>
      <c r="J470" s="14" t="s">
        <v>439</v>
      </c>
      <c r="K470" s="14" t="s">
        <v>459</v>
      </c>
      <c r="L470" s="14" t="s">
        <v>575</v>
      </c>
      <c r="M470" s="14" t="s">
        <v>573</v>
      </c>
      <c r="N470" s="16"/>
    </row>
    <row r="471" ht="26.25" hidden="1" customHeight="1" spans="1:14">
      <c r="A471" s="14"/>
      <c r="B471" s="14"/>
      <c r="C471" s="14"/>
      <c r="D471" s="15"/>
      <c r="E471" s="14"/>
      <c r="F471" s="14" t="s">
        <v>462</v>
      </c>
      <c r="G471" s="14" t="s">
        <v>577</v>
      </c>
      <c r="H471" s="14" t="s">
        <v>578</v>
      </c>
      <c r="I471" s="14" t="s">
        <v>520</v>
      </c>
      <c r="J471" s="14" t="s">
        <v>521</v>
      </c>
      <c r="K471" s="14" t="s">
        <v>442</v>
      </c>
      <c r="L471" s="14" t="s">
        <v>575</v>
      </c>
      <c r="M471" s="14" t="s">
        <v>573</v>
      </c>
      <c r="N471" s="16"/>
    </row>
    <row r="472" ht="26.25" hidden="1" customHeight="1" spans="1:14">
      <c r="A472" s="14" t="s">
        <v>580</v>
      </c>
      <c r="B472" s="14" t="s">
        <v>303</v>
      </c>
      <c r="C472" s="14" t="s">
        <v>569</v>
      </c>
      <c r="D472" s="15">
        <v>38010</v>
      </c>
      <c r="E472" s="14" t="s">
        <v>570</v>
      </c>
      <c r="F472" s="14" t="s">
        <v>435</v>
      </c>
      <c r="G472" s="14" t="s">
        <v>444</v>
      </c>
      <c r="H472" s="14" t="s">
        <v>571</v>
      </c>
      <c r="I472" s="14" t="s">
        <v>520</v>
      </c>
      <c r="J472" s="14" t="s">
        <v>521</v>
      </c>
      <c r="K472" s="14" t="s">
        <v>474</v>
      </c>
      <c r="L472" s="14" t="s">
        <v>572</v>
      </c>
      <c r="M472" s="14" t="s">
        <v>573</v>
      </c>
      <c r="N472" s="16"/>
    </row>
    <row r="473" ht="26.25" hidden="1" customHeight="1" spans="1:14">
      <c r="A473" s="14"/>
      <c r="B473" s="14"/>
      <c r="C473" s="14"/>
      <c r="D473" s="15"/>
      <c r="E473" s="14"/>
      <c r="F473" s="14"/>
      <c r="G473" s="14"/>
      <c r="H473" s="14" t="s">
        <v>574</v>
      </c>
      <c r="I473" s="14" t="s">
        <v>438</v>
      </c>
      <c r="J473" s="14" t="s">
        <v>439</v>
      </c>
      <c r="K473" s="14" t="s">
        <v>459</v>
      </c>
      <c r="L473" s="14" t="s">
        <v>575</v>
      </c>
      <c r="M473" s="14" t="s">
        <v>573</v>
      </c>
      <c r="N473" s="16"/>
    </row>
    <row r="474" ht="26.25" hidden="1" customHeight="1" spans="1:14">
      <c r="A474" s="14"/>
      <c r="B474" s="14"/>
      <c r="C474" s="14"/>
      <c r="D474" s="15"/>
      <c r="E474" s="14"/>
      <c r="F474" s="14"/>
      <c r="G474" s="14" t="s">
        <v>452</v>
      </c>
      <c r="H474" s="14" t="s">
        <v>576</v>
      </c>
      <c r="I474" s="14" t="s">
        <v>438</v>
      </c>
      <c r="J474" s="14" t="s">
        <v>439</v>
      </c>
      <c r="K474" s="14" t="s">
        <v>459</v>
      </c>
      <c r="L474" s="14" t="s">
        <v>575</v>
      </c>
      <c r="M474" s="14" t="s">
        <v>573</v>
      </c>
      <c r="N474" s="16"/>
    </row>
    <row r="475" ht="26.25" hidden="1" customHeight="1" spans="1:14">
      <c r="A475" s="14"/>
      <c r="B475" s="14"/>
      <c r="C475" s="14"/>
      <c r="D475" s="15"/>
      <c r="E475" s="14"/>
      <c r="F475" s="14" t="s">
        <v>462</v>
      </c>
      <c r="G475" s="14" t="s">
        <v>577</v>
      </c>
      <c r="H475" s="14" t="s">
        <v>578</v>
      </c>
      <c r="I475" s="14" t="s">
        <v>520</v>
      </c>
      <c r="J475" s="14" t="s">
        <v>521</v>
      </c>
      <c r="K475" s="14" t="s">
        <v>442</v>
      </c>
      <c r="L475" s="14" t="s">
        <v>575</v>
      </c>
      <c r="M475" s="14" t="s">
        <v>573</v>
      </c>
      <c r="N475" s="16"/>
    </row>
    <row r="476" ht="26.25" hidden="1" customHeight="1" spans="1:14">
      <c r="A476" s="14" t="s">
        <v>581</v>
      </c>
      <c r="B476" s="14" t="s">
        <v>303</v>
      </c>
      <c r="C476" s="14" t="s">
        <v>569</v>
      </c>
      <c r="D476" s="15">
        <v>137028</v>
      </c>
      <c r="E476" s="14" t="s">
        <v>570</v>
      </c>
      <c r="F476" s="14" t="s">
        <v>435</v>
      </c>
      <c r="G476" s="14" t="s">
        <v>444</v>
      </c>
      <c r="H476" s="14" t="s">
        <v>571</v>
      </c>
      <c r="I476" s="14" t="s">
        <v>520</v>
      </c>
      <c r="J476" s="14" t="s">
        <v>521</v>
      </c>
      <c r="K476" s="14" t="s">
        <v>474</v>
      </c>
      <c r="L476" s="14" t="s">
        <v>572</v>
      </c>
      <c r="M476" s="14" t="s">
        <v>573</v>
      </c>
      <c r="N476" s="16"/>
    </row>
    <row r="477" ht="26.25" hidden="1" customHeight="1" spans="1:14">
      <c r="A477" s="14"/>
      <c r="B477" s="14"/>
      <c r="C477" s="14"/>
      <c r="D477" s="15"/>
      <c r="E477" s="14"/>
      <c r="F477" s="14"/>
      <c r="G477" s="14"/>
      <c r="H477" s="14" t="s">
        <v>574</v>
      </c>
      <c r="I477" s="14" t="s">
        <v>438</v>
      </c>
      <c r="J477" s="14" t="s">
        <v>439</v>
      </c>
      <c r="K477" s="14" t="s">
        <v>459</v>
      </c>
      <c r="L477" s="14" t="s">
        <v>575</v>
      </c>
      <c r="M477" s="14" t="s">
        <v>573</v>
      </c>
      <c r="N477" s="16"/>
    </row>
    <row r="478" ht="26.25" hidden="1" customHeight="1" spans="1:14">
      <c r="A478" s="14"/>
      <c r="B478" s="14"/>
      <c r="C478" s="14"/>
      <c r="D478" s="15"/>
      <c r="E478" s="14"/>
      <c r="F478" s="14"/>
      <c r="G478" s="14" t="s">
        <v>452</v>
      </c>
      <c r="H478" s="14" t="s">
        <v>576</v>
      </c>
      <c r="I478" s="14" t="s">
        <v>438</v>
      </c>
      <c r="J478" s="14" t="s">
        <v>439</v>
      </c>
      <c r="K478" s="14" t="s">
        <v>459</v>
      </c>
      <c r="L478" s="14" t="s">
        <v>575</v>
      </c>
      <c r="M478" s="14" t="s">
        <v>573</v>
      </c>
      <c r="N478" s="16"/>
    </row>
    <row r="479" ht="26.25" hidden="1" customHeight="1" spans="1:14">
      <c r="A479" s="14"/>
      <c r="B479" s="14"/>
      <c r="C479" s="14"/>
      <c r="D479" s="15"/>
      <c r="E479" s="14"/>
      <c r="F479" s="14" t="s">
        <v>462</v>
      </c>
      <c r="G479" s="14" t="s">
        <v>577</v>
      </c>
      <c r="H479" s="14" t="s">
        <v>578</v>
      </c>
      <c r="I479" s="14" t="s">
        <v>520</v>
      </c>
      <c r="J479" s="14" t="s">
        <v>521</v>
      </c>
      <c r="K479" s="14" t="s">
        <v>442</v>
      </c>
      <c r="L479" s="14" t="s">
        <v>575</v>
      </c>
      <c r="M479" s="14" t="s">
        <v>573</v>
      </c>
      <c r="N479" s="16"/>
    </row>
    <row r="480" ht="26.25" hidden="1" customHeight="1" spans="1:14">
      <c r="A480" s="14" t="s">
        <v>583</v>
      </c>
      <c r="B480" s="14" t="s">
        <v>303</v>
      </c>
      <c r="C480" s="14" t="s">
        <v>569</v>
      </c>
      <c r="D480" s="15">
        <v>3240</v>
      </c>
      <c r="E480" s="14" t="s">
        <v>570</v>
      </c>
      <c r="F480" s="14" t="s">
        <v>435</v>
      </c>
      <c r="G480" s="14" t="s">
        <v>444</v>
      </c>
      <c r="H480" s="14" t="s">
        <v>571</v>
      </c>
      <c r="I480" s="14" t="s">
        <v>520</v>
      </c>
      <c r="J480" s="14" t="s">
        <v>521</v>
      </c>
      <c r="K480" s="14" t="s">
        <v>474</v>
      </c>
      <c r="L480" s="14" t="s">
        <v>572</v>
      </c>
      <c r="M480" s="14" t="s">
        <v>573</v>
      </c>
      <c r="N480" s="16"/>
    </row>
    <row r="481" ht="26.25" hidden="1" customHeight="1" spans="1:14">
      <c r="A481" s="14"/>
      <c r="B481" s="14"/>
      <c r="C481" s="14"/>
      <c r="D481" s="15"/>
      <c r="E481" s="14"/>
      <c r="F481" s="14"/>
      <c r="G481" s="14"/>
      <c r="H481" s="14" t="s">
        <v>574</v>
      </c>
      <c r="I481" s="14" t="s">
        <v>438</v>
      </c>
      <c r="J481" s="14" t="s">
        <v>439</v>
      </c>
      <c r="K481" s="14" t="s">
        <v>459</v>
      </c>
      <c r="L481" s="14" t="s">
        <v>575</v>
      </c>
      <c r="M481" s="14" t="s">
        <v>573</v>
      </c>
      <c r="N481" s="16"/>
    </row>
    <row r="482" ht="26.25" hidden="1" customHeight="1" spans="1:14">
      <c r="A482" s="14"/>
      <c r="B482" s="14"/>
      <c r="C482" s="14"/>
      <c r="D482" s="15"/>
      <c r="E482" s="14"/>
      <c r="F482" s="14"/>
      <c r="G482" s="14" t="s">
        <v>452</v>
      </c>
      <c r="H482" s="14" t="s">
        <v>576</v>
      </c>
      <c r="I482" s="14" t="s">
        <v>438</v>
      </c>
      <c r="J482" s="14" t="s">
        <v>439</v>
      </c>
      <c r="K482" s="14" t="s">
        <v>459</v>
      </c>
      <c r="L482" s="14" t="s">
        <v>575</v>
      </c>
      <c r="M482" s="14" t="s">
        <v>573</v>
      </c>
      <c r="N482" s="16"/>
    </row>
    <row r="483" ht="26.25" hidden="1" customHeight="1" spans="1:14">
      <c r="A483" s="14"/>
      <c r="B483" s="14"/>
      <c r="C483" s="14"/>
      <c r="D483" s="15"/>
      <c r="E483" s="14"/>
      <c r="F483" s="14" t="s">
        <v>462</v>
      </c>
      <c r="G483" s="14" t="s">
        <v>577</v>
      </c>
      <c r="H483" s="14" t="s">
        <v>578</v>
      </c>
      <c r="I483" s="14" t="s">
        <v>520</v>
      </c>
      <c r="J483" s="14" t="s">
        <v>521</v>
      </c>
      <c r="K483" s="14" t="s">
        <v>442</v>
      </c>
      <c r="L483" s="14" t="s">
        <v>575</v>
      </c>
      <c r="M483" s="14" t="s">
        <v>573</v>
      </c>
      <c r="N483" s="16"/>
    </row>
    <row r="484" ht="26.25" hidden="1" customHeight="1" spans="1:14">
      <c r="A484" s="14" t="s">
        <v>584</v>
      </c>
      <c r="B484" s="14" t="s">
        <v>303</v>
      </c>
      <c r="C484" s="14" t="s">
        <v>569</v>
      </c>
      <c r="D484" s="15">
        <v>89609.3</v>
      </c>
      <c r="E484" s="14" t="s">
        <v>570</v>
      </c>
      <c r="F484" s="14" t="s">
        <v>435</v>
      </c>
      <c r="G484" s="14" t="s">
        <v>444</v>
      </c>
      <c r="H484" s="14" t="s">
        <v>571</v>
      </c>
      <c r="I484" s="14" t="s">
        <v>520</v>
      </c>
      <c r="J484" s="14" t="s">
        <v>521</v>
      </c>
      <c r="K484" s="14" t="s">
        <v>474</v>
      </c>
      <c r="L484" s="14" t="s">
        <v>572</v>
      </c>
      <c r="M484" s="14" t="s">
        <v>573</v>
      </c>
      <c r="N484" s="16"/>
    </row>
    <row r="485" ht="26.25" hidden="1" customHeight="1" spans="1:14">
      <c r="A485" s="14"/>
      <c r="B485" s="14"/>
      <c r="C485" s="14"/>
      <c r="D485" s="15"/>
      <c r="E485" s="14"/>
      <c r="F485" s="14"/>
      <c r="G485" s="14"/>
      <c r="H485" s="14" t="s">
        <v>574</v>
      </c>
      <c r="I485" s="14" t="s">
        <v>438</v>
      </c>
      <c r="J485" s="14" t="s">
        <v>439</v>
      </c>
      <c r="K485" s="14" t="s">
        <v>459</v>
      </c>
      <c r="L485" s="14" t="s">
        <v>575</v>
      </c>
      <c r="M485" s="14" t="s">
        <v>573</v>
      </c>
      <c r="N485" s="16"/>
    </row>
    <row r="486" ht="26.25" hidden="1" customHeight="1" spans="1:14">
      <c r="A486" s="14"/>
      <c r="B486" s="14"/>
      <c r="C486" s="14"/>
      <c r="D486" s="15"/>
      <c r="E486" s="14"/>
      <c r="F486" s="14"/>
      <c r="G486" s="14" t="s">
        <v>452</v>
      </c>
      <c r="H486" s="14" t="s">
        <v>576</v>
      </c>
      <c r="I486" s="14" t="s">
        <v>438</v>
      </c>
      <c r="J486" s="14" t="s">
        <v>439</v>
      </c>
      <c r="K486" s="14" t="s">
        <v>459</v>
      </c>
      <c r="L486" s="14" t="s">
        <v>575</v>
      </c>
      <c r="M486" s="14" t="s">
        <v>573</v>
      </c>
      <c r="N486" s="16"/>
    </row>
    <row r="487" ht="26.25" hidden="1" customHeight="1" spans="1:14">
      <c r="A487" s="14"/>
      <c r="B487" s="14"/>
      <c r="C487" s="14"/>
      <c r="D487" s="15"/>
      <c r="E487" s="14"/>
      <c r="F487" s="14" t="s">
        <v>462</v>
      </c>
      <c r="G487" s="14" t="s">
        <v>577</v>
      </c>
      <c r="H487" s="14" t="s">
        <v>578</v>
      </c>
      <c r="I487" s="14" t="s">
        <v>520</v>
      </c>
      <c r="J487" s="14" t="s">
        <v>521</v>
      </c>
      <c r="K487" s="14" t="s">
        <v>442</v>
      </c>
      <c r="L487" s="14" t="s">
        <v>575</v>
      </c>
      <c r="M487" s="14" t="s">
        <v>573</v>
      </c>
      <c r="N487" s="16"/>
    </row>
    <row r="488" ht="26.25" hidden="1" customHeight="1" spans="1:14">
      <c r="A488" s="14" t="s">
        <v>585</v>
      </c>
      <c r="B488" s="14" t="s">
        <v>303</v>
      </c>
      <c r="C488" s="14" t="s">
        <v>569</v>
      </c>
      <c r="D488" s="15">
        <v>121427.16</v>
      </c>
      <c r="E488" s="14" t="s">
        <v>570</v>
      </c>
      <c r="F488" s="14" t="s">
        <v>964</v>
      </c>
      <c r="G488" s="14" t="s">
        <v>444</v>
      </c>
      <c r="H488" s="14" t="s">
        <v>571</v>
      </c>
      <c r="I488" s="14" t="s">
        <v>520</v>
      </c>
      <c r="J488" s="14" t="s">
        <v>521</v>
      </c>
      <c r="K488" s="14" t="s">
        <v>474</v>
      </c>
      <c r="L488" s="14" t="s">
        <v>572</v>
      </c>
      <c r="M488" s="14" t="s">
        <v>573</v>
      </c>
      <c r="N488" s="16"/>
    </row>
    <row r="489" ht="26.25" hidden="1" customHeight="1" spans="1:14">
      <c r="A489" s="14"/>
      <c r="B489" s="14"/>
      <c r="C489" s="14"/>
      <c r="D489" s="15"/>
      <c r="E489" s="14"/>
      <c r="F489" s="14"/>
      <c r="G489" s="14"/>
      <c r="H489" s="14" t="s">
        <v>574</v>
      </c>
      <c r="I489" s="14" t="s">
        <v>438</v>
      </c>
      <c r="J489" s="14" t="s">
        <v>439</v>
      </c>
      <c r="K489" s="14" t="s">
        <v>459</v>
      </c>
      <c r="L489" s="14" t="s">
        <v>575</v>
      </c>
      <c r="M489" s="14" t="s">
        <v>573</v>
      </c>
      <c r="N489" s="16"/>
    </row>
    <row r="490" ht="26.25" hidden="1" customHeight="1" spans="1:14">
      <c r="A490" s="14"/>
      <c r="B490" s="14"/>
      <c r="C490" s="14"/>
      <c r="D490" s="15"/>
      <c r="E490" s="14"/>
      <c r="F490" s="14"/>
      <c r="G490" s="14" t="s">
        <v>452</v>
      </c>
      <c r="H490" s="14" t="s">
        <v>576</v>
      </c>
      <c r="I490" s="14" t="s">
        <v>438</v>
      </c>
      <c r="J490" s="14" t="s">
        <v>439</v>
      </c>
      <c r="K490" s="14" t="s">
        <v>459</v>
      </c>
      <c r="L490" s="14" t="s">
        <v>575</v>
      </c>
      <c r="M490" s="14" t="s">
        <v>573</v>
      </c>
      <c r="N490" s="16"/>
    </row>
    <row r="491" ht="26.25" hidden="1" customHeight="1" spans="1:14">
      <c r="A491" s="14"/>
      <c r="B491" s="14"/>
      <c r="C491" s="14"/>
      <c r="D491" s="15"/>
      <c r="E491" s="14"/>
      <c r="F491" s="14" t="s">
        <v>965</v>
      </c>
      <c r="G491" s="14" t="s">
        <v>577</v>
      </c>
      <c r="H491" s="14" t="s">
        <v>578</v>
      </c>
      <c r="I491" s="14" t="s">
        <v>520</v>
      </c>
      <c r="J491" s="14" t="s">
        <v>521</v>
      </c>
      <c r="K491" s="14" t="s">
        <v>442</v>
      </c>
      <c r="L491" s="14" t="s">
        <v>575</v>
      </c>
      <c r="M491" s="14" t="s">
        <v>573</v>
      </c>
      <c r="N491" s="16"/>
    </row>
    <row r="492" ht="26.25" hidden="1" customHeight="1" spans="1:14">
      <c r="A492" s="14" t="s">
        <v>586</v>
      </c>
      <c r="B492" s="14" t="s">
        <v>303</v>
      </c>
      <c r="C492" s="14" t="s">
        <v>569</v>
      </c>
      <c r="D492" s="15">
        <v>3981.22</v>
      </c>
      <c r="E492" s="14" t="s">
        <v>570</v>
      </c>
      <c r="F492" s="14" t="s">
        <v>435</v>
      </c>
      <c r="G492" s="14" t="s">
        <v>444</v>
      </c>
      <c r="H492" s="14" t="s">
        <v>571</v>
      </c>
      <c r="I492" s="14" t="s">
        <v>520</v>
      </c>
      <c r="J492" s="14" t="s">
        <v>521</v>
      </c>
      <c r="K492" s="14" t="s">
        <v>474</v>
      </c>
      <c r="L492" s="14" t="s">
        <v>572</v>
      </c>
      <c r="M492" s="14" t="s">
        <v>573</v>
      </c>
      <c r="N492" s="16"/>
    </row>
    <row r="493" ht="26.25" hidden="1" customHeight="1" spans="1:14">
      <c r="A493" s="14"/>
      <c r="B493" s="14"/>
      <c r="C493" s="14"/>
      <c r="D493" s="15"/>
      <c r="E493" s="14"/>
      <c r="F493" s="14"/>
      <c r="G493" s="14"/>
      <c r="H493" s="14" t="s">
        <v>574</v>
      </c>
      <c r="I493" s="14" t="s">
        <v>438</v>
      </c>
      <c r="J493" s="14" t="s">
        <v>439</v>
      </c>
      <c r="K493" s="14" t="s">
        <v>459</v>
      </c>
      <c r="L493" s="14" t="s">
        <v>575</v>
      </c>
      <c r="M493" s="14" t="s">
        <v>573</v>
      </c>
      <c r="N493" s="16"/>
    </row>
    <row r="494" ht="26.25" hidden="1" customHeight="1" spans="1:14">
      <c r="A494" s="14"/>
      <c r="B494" s="14"/>
      <c r="C494" s="14"/>
      <c r="D494" s="15"/>
      <c r="E494" s="14"/>
      <c r="F494" s="14"/>
      <c r="G494" s="14" t="s">
        <v>452</v>
      </c>
      <c r="H494" s="14" t="s">
        <v>576</v>
      </c>
      <c r="I494" s="14" t="s">
        <v>438</v>
      </c>
      <c r="J494" s="14" t="s">
        <v>439</v>
      </c>
      <c r="K494" s="14" t="s">
        <v>459</v>
      </c>
      <c r="L494" s="14" t="s">
        <v>575</v>
      </c>
      <c r="M494" s="14" t="s">
        <v>573</v>
      </c>
      <c r="N494" s="16"/>
    </row>
    <row r="495" ht="26.25" hidden="1" customHeight="1" spans="1:14">
      <c r="A495" s="14"/>
      <c r="B495" s="14"/>
      <c r="C495" s="14"/>
      <c r="D495" s="15"/>
      <c r="E495" s="14"/>
      <c r="F495" s="14" t="s">
        <v>462</v>
      </c>
      <c r="G495" s="14" t="s">
        <v>577</v>
      </c>
      <c r="H495" s="14" t="s">
        <v>578</v>
      </c>
      <c r="I495" s="14" t="s">
        <v>520</v>
      </c>
      <c r="J495" s="14" t="s">
        <v>521</v>
      </c>
      <c r="K495" s="14" t="s">
        <v>442</v>
      </c>
      <c r="L495" s="14" t="s">
        <v>575</v>
      </c>
      <c r="M495" s="14" t="s">
        <v>573</v>
      </c>
      <c r="N495" s="16"/>
    </row>
    <row r="496" ht="26.25" hidden="1" customHeight="1" spans="1:14">
      <c r="A496" s="14" t="s">
        <v>966</v>
      </c>
      <c r="B496" s="14" t="s">
        <v>303</v>
      </c>
      <c r="C496" s="14" t="s">
        <v>569</v>
      </c>
      <c r="D496" s="15">
        <v>7493.84</v>
      </c>
      <c r="E496" s="14" t="s">
        <v>570</v>
      </c>
      <c r="F496" s="14" t="s">
        <v>435</v>
      </c>
      <c r="G496" s="14" t="s">
        <v>444</v>
      </c>
      <c r="H496" s="14" t="s">
        <v>571</v>
      </c>
      <c r="I496" s="14" t="s">
        <v>520</v>
      </c>
      <c r="J496" s="14" t="s">
        <v>521</v>
      </c>
      <c r="K496" s="14" t="s">
        <v>474</v>
      </c>
      <c r="L496" s="14" t="s">
        <v>572</v>
      </c>
      <c r="M496" s="14" t="s">
        <v>573</v>
      </c>
      <c r="N496" s="16"/>
    </row>
    <row r="497" ht="26.25" hidden="1" customHeight="1" spans="1:14">
      <c r="A497" s="14"/>
      <c r="B497" s="14"/>
      <c r="C497" s="14"/>
      <c r="D497" s="15"/>
      <c r="E497" s="14"/>
      <c r="F497" s="14"/>
      <c r="G497" s="14"/>
      <c r="H497" s="14" t="s">
        <v>574</v>
      </c>
      <c r="I497" s="14" t="s">
        <v>438</v>
      </c>
      <c r="J497" s="14" t="s">
        <v>439</v>
      </c>
      <c r="K497" s="14" t="s">
        <v>459</v>
      </c>
      <c r="L497" s="14" t="s">
        <v>575</v>
      </c>
      <c r="M497" s="14" t="s">
        <v>573</v>
      </c>
      <c r="N497" s="16"/>
    </row>
    <row r="498" ht="26.25" hidden="1" customHeight="1" spans="1:14">
      <c r="A498" s="14"/>
      <c r="B498" s="14"/>
      <c r="C498" s="14"/>
      <c r="D498" s="15"/>
      <c r="E498" s="14"/>
      <c r="F498" s="14"/>
      <c r="G498" s="14" t="s">
        <v>452</v>
      </c>
      <c r="H498" s="14" t="s">
        <v>576</v>
      </c>
      <c r="I498" s="14" t="s">
        <v>438</v>
      </c>
      <c r="J498" s="14" t="s">
        <v>439</v>
      </c>
      <c r="K498" s="14" t="s">
        <v>459</v>
      </c>
      <c r="L498" s="14" t="s">
        <v>575</v>
      </c>
      <c r="M498" s="14" t="s">
        <v>573</v>
      </c>
      <c r="N498" s="16"/>
    </row>
    <row r="499" ht="26.25" hidden="1" customHeight="1" spans="1:14">
      <c r="A499" s="14"/>
      <c r="B499" s="14"/>
      <c r="C499" s="14"/>
      <c r="D499" s="15"/>
      <c r="E499" s="14"/>
      <c r="F499" s="14" t="s">
        <v>462</v>
      </c>
      <c r="G499" s="14" t="s">
        <v>577</v>
      </c>
      <c r="H499" s="14" t="s">
        <v>578</v>
      </c>
      <c r="I499" s="14" t="s">
        <v>520</v>
      </c>
      <c r="J499" s="14" t="s">
        <v>521</v>
      </c>
      <c r="K499" s="14" t="s">
        <v>442</v>
      </c>
      <c r="L499" s="14" t="s">
        <v>575</v>
      </c>
      <c r="M499" s="14" t="s">
        <v>573</v>
      </c>
      <c r="N499" s="16"/>
    </row>
    <row r="500" ht="26.25" hidden="1" customHeight="1" spans="1:14">
      <c r="A500" s="14" t="s">
        <v>587</v>
      </c>
      <c r="B500" s="14" t="s">
        <v>303</v>
      </c>
      <c r="C500" s="14" t="s">
        <v>569</v>
      </c>
      <c r="D500" s="15">
        <v>239802.8</v>
      </c>
      <c r="E500" s="14" t="s">
        <v>570</v>
      </c>
      <c r="F500" s="14" t="s">
        <v>435</v>
      </c>
      <c r="G500" s="14" t="s">
        <v>444</v>
      </c>
      <c r="H500" s="14" t="s">
        <v>571</v>
      </c>
      <c r="I500" s="14" t="s">
        <v>520</v>
      </c>
      <c r="J500" s="14" t="s">
        <v>521</v>
      </c>
      <c r="K500" s="14" t="s">
        <v>474</v>
      </c>
      <c r="L500" s="14" t="s">
        <v>572</v>
      </c>
      <c r="M500" s="14" t="s">
        <v>573</v>
      </c>
      <c r="N500" s="16"/>
    </row>
    <row r="501" ht="26.25" hidden="1" customHeight="1" spans="1:14">
      <c r="A501" s="14"/>
      <c r="B501" s="14"/>
      <c r="C501" s="14"/>
      <c r="D501" s="15"/>
      <c r="E501" s="14"/>
      <c r="F501" s="14"/>
      <c r="G501" s="14"/>
      <c r="H501" s="14" t="s">
        <v>574</v>
      </c>
      <c r="I501" s="14" t="s">
        <v>438</v>
      </c>
      <c r="J501" s="14" t="s">
        <v>439</v>
      </c>
      <c r="K501" s="14" t="s">
        <v>459</v>
      </c>
      <c r="L501" s="14" t="s">
        <v>575</v>
      </c>
      <c r="M501" s="14" t="s">
        <v>573</v>
      </c>
      <c r="N501" s="16"/>
    </row>
    <row r="502" ht="26.25" hidden="1" customHeight="1" spans="1:14">
      <c r="A502" s="14"/>
      <c r="B502" s="14"/>
      <c r="C502" s="14"/>
      <c r="D502" s="15"/>
      <c r="E502" s="14"/>
      <c r="F502" s="14"/>
      <c r="G502" s="14" t="s">
        <v>452</v>
      </c>
      <c r="H502" s="14" t="s">
        <v>576</v>
      </c>
      <c r="I502" s="14" t="s">
        <v>438</v>
      </c>
      <c r="J502" s="14" t="s">
        <v>439</v>
      </c>
      <c r="K502" s="14" t="s">
        <v>459</v>
      </c>
      <c r="L502" s="14" t="s">
        <v>575</v>
      </c>
      <c r="M502" s="14" t="s">
        <v>573</v>
      </c>
      <c r="N502" s="16"/>
    </row>
    <row r="503" ht="26.25" hidden="1" customHeight="1" spans="1:14">
      <c r="A503" s="14"/>
      <c r="B503" s="14"/>
      <c r="C503" s="14"/>
      <c r="D503" s="15"/>
      <c r="E503" s="14"/>
      <c r="F503" s="14" t="s">
        <v>462</v>
      </c>
      <c r="G503" s="14" t="s">
        <v>577</v>
      </c>
      <c r="H503" s="14" t="s">
        <v>578</v>
      </c>
      <c r="I503" s="14" t="s">
        <v>520</v>
      </c>
      <c r="J503" s="14" t="s">
        <v>521</v>
      </c>
      <c r="K503" s="14" t="s">
        <v>442</v>
      </c>
      <c r="L503" s="14" t="s">
        <v>575</v>
      </c>
      <c r="M503" s="14" t="s">
        <v>573</v>
      </c>
      <c r="N503" s="16"/>
    </row>
    <row r="504" ht="26.25" hidden="1" customHeight="1" spans="1:14">
      <c r="A504" s="14" t="s">
        <v>967</v>
      </c>
      <c r="B504" s="14" t="s">
        <v>303</v>
      </c>
      <c r="C504" s="14" t="s">
        <v>569</v>
      </c>
      <c r="D504" s="15">
        <v>272283.48</v>
      </c>
      <c r="E504" s="14" t="s">
        <v>570</v>
      </c>
      <c r="F504" s="14" t="s">
        <v>435</v>
      </c>
      <c r="G504" s="14" t="s">
        <v>444</v>
      </c>
      <c r="H504" s="14" t="s">
        <v>571</v>
      </c>
      <c r="I504" s="14" t="s">
        <v>520</v>
      </c>
      <c r="J504" s="14" t="s">
        <v>521</v>
      </c>
      <c r="K504" s="14" t="s">
        <v>474</v>
      </c>
      <c r="L504" s="14" t="s">
        <v>572</v>
      </c>
      <c r="M504" s="14" t="s">
        <v>573</v>
      </c>
      <c r="N504" s="16"/>
    </row>
    <row r="505" ht="26.25" hidden="1" customHeight="1" spans="1:14">
      <c r="A505" s="14"/>
      <c r="B505" s="14"/>
      <c r="C505" s="14"/>
      <c r="D505" s="15"/>
      <c r="E505" s="14"/>
      <c r="F505" s="14"/>
      <c r="G505" s="14"/>
      <c r="H505" s="14" t="s">
        <v>574</v>
      </c>
      <c r="I505" s="14" t="s">
        <v>438</v>
      </c>
      <c r="J505" s="14" t="s">
        <v>439</v>
      </c>
      <c r="K505" s="14" t="s">
        <v>459</v>
      </c>
      <c r="L505" s="14" t="s">
        <v>575</v>
      </c>
      <c r="M505" s="14" t="s">
        <v>573</v>
      </c>
      <c r="N505" s="16"/>
    </row>
    <row r="506" ht="26.25" hidden="1" customHeight="1" spans="1:14">
      <c r="A506" s="14"/>
      <c r="B506" s="14"/>
      <c r="C506" s="14"/>
      <c r="D506" s="15"/>
      <c r="E506" s="14"/>
      <c r="F506" s="14"/>
      <c r="G506" s="14" t="s">
        <v>452</v>
      </c>
      <c r="H506" s="14" t="s">
        <v>576</v>
      </c>
      <c r="I506" s="14" t="s">
        <v>438</v>
      </c>
      <c r="J506" s="14" t="s">
        <v>439</v>
      </c>
      <c r="K506" s="14" t="s">
        <v>459</v>
      </c>
      <c r="L506" s="14" t="s">
        <v>575</v>
      </c>
      <c r="M506" s="14" t="s">
        <v>573</v>
      </c>
      <c r="N506" s="16"/>
    </row>
    <row r="507" ht="26.25" hidden="1" customHeight="1" spans="1:14">
      <c r="A507" s="14"/>
      <c r="B507" s="14"/>
      <c r="C507" s="14"/>
      <c r="D507" s="15"/>
      <c r="E507" s="14"/>
      <c r="F507" s="14" t="s">
        <v>462</v>
      </c>
      <c r="G507" s="14" t="s">
        <v>577</v>
      </c>
      <c r="H507" s="14" t="s">
        <v>578</v>
      </c>
      <c r="I507" s="14" t="s">
        <v>520</v>
      </c>
      <c r="J507" s="14" t="s">
        <v>521</v>
      </c>
      <c r="K507" s="14" t="s">
        <v>442</v>
      </c>
      <c r="L507" s="14" t="s">
        <v>575</v>
      </c>
      <c r="M507" s="14" t="s">
        <v>573</v>
      </c>
      <c r="N507" s="16"/>
    </row>
    <row r="508" ht="26.25" hidden="1" customHeight="1" spans="1:14">
      <c r="A508" s="14" t="s">
        <v>968</v>
      </c>
      <c r="B508" s="14" t="s">
        <v>303</v>
      </c>
      <c r="C508" s="14" t="s">
        <v>569</v>
      </c>
      <c r="D508" s="15">
        <v>15338</v>
      </c>
      <c r="E508" s="14" t="s">
        <v>570</v>
      </c>
      <c r="F508" s="14" t="s">
        <v>964</v>
      </c>
      <c r="G508" s="14" t="s">
        <v>444</v>
      </c>
      <c r="H508" s="14" t="s">
        <v>571</v>
      </c>
      <c r="I508" s="14" t="s">
        <v>520</v>
      </c>
      <c r="J508" s="14" t="s">
        <v>521</v>
      </c>
      <c r="K508" s="14" t="s">
        <v>474</v>
      </c>
      <c r="L508" s="14" t="s">
        <v>572</v>
      </c>
      <c r="M508" s="14" t="s">
        <v>573</v>
      </c>
      <c r="N508" s="16"/>
    </row>
    <row r="509" ht="26.25" hidden="1" customHeight="1" spans="1:14">
      <c r="A509" s="14"/>
      <c r="B509" s="14"/>
      <c r="C509" s="14"/>
      <c r="D509" s="15"/>
      <c r="E509" s="14"/>
      <c r="F509" s="14"/>
      <c r="G509" s="14"/>
      <c r="H509" s="14" t="s">
        <v>574</v>
      </c>
      <c r="I509" s="14" t="s">
        <v>438</v>
      </c>
      <c r="J509" s="14" t="s">
        <v>439</v>
      </c>
      <c r="K509" s="14" t="s">
        <v>459</v>
      </c>
      <c r="L509" s="14" t="s">
        <v>575</v>
      </c>
      <c r="M509" s="14" t="s">
        <v>573</v>
      </c>
      <c r="N509" s="16"/>
    </row>
    <row r="510" ht="26.25" hidden="1" customHeight="1" spans="1:14">
      <c r="A510" s="14"/>
      <c r="B510" s="14"/>
      <c r="C510" s="14"/>
      <c r="D510" s="15"/>
      <c r="E510" s="14"/>
      <c r="F510" s="14"/>
      <c r="G510" s="14" t="s">
        <v>452</v>
      </c>
      <c r="H510" s="14" t="s">
        <v>576</v>
      </c>
      <c r="I510" s="14" t="s">
        <v>438</v>
      </c>
      <c r="J510" s="14" t="s">
        <v>439</v>
      </c>
      <c r="K510" s="14" t="s">
        <v>459</v>
      </c>
      <c r="L510" s="14" t="s">
        <v>575</v>
      </c>
      <c r="M510" s="14" t="s">
        <v>573</v>
      </c>
      <c r="N510" s="16"/>
    </row>
    <row r="511" ht="26.25" hidden="1" customHeight="1" spans="1:14">
      <c r="A511" s="14"/>
      <c r="B511" s="14"/>
      <c r="C511" s="14"/>
      <c r="D511" s="15"/>
      <c r="E511" s="14"/>
      <c r="F511" s="14" t="s">
        <v>965</v>
      </c>
      <c r="G511" s="14" t="s">
        <v>577</v>
      </c>
      <c r="H511" s="14" t="s">
        <v>578</v>
      </c>
      <c r="I511" s="14" t="s">
        <v>520</v>
      </c>
      <c r="J511" s="14" t="s">
        <v>521</v>
      </c>
      <c r="K511" s="14" t="s">
        <v>442</v>
      </c>
      <c r="L511" s="14" t="s">
        <v>575</v>
      </c>
      <c r="M511" s="14" t="s">
        <v>573</v>
      </c>
      <c r="N511" s="16"/>
    </row>
    <row r="512" ht="26.25" hidden="1" customHeight="1" spans="1:14">
      <c r="A512" s="14" t="s">
        <v>589</v>
      </c>
      <c r="B512" s="14" t="s">
        <v>303</v>
      </c>
      <c r="C512" s="14" t="s">
        <v>590</v>
      </c>
      <c r="D512" s="15">
        <v>1890</v>
      </c>
      <c r="E512" s="14" t="s">
        <v>570</v>
      </c>
      <c r="F512" s="14" t="s">
        <v>435</v>
      </c>
      <c r="G512" s="14" t="s">
        <v>444</v>
      </c>
      <c r="H512" s="14" t="s">
        <v>571</v>
      </c>
      <c r="I512" s="14" t="s">
        <v>520</v>
      </c>
      <c r="J512" s="14" t="s">
        <v>521</v>
      </c>
      <c r="K512" s="14" t="s">
        <v>474</v>
      </c>
      <c r="L512" s="14" t="s">
        <v>572</v>
      </c>
      <c r="M512" s="14" t="s">
        <v>573</v>
      </c>
      <c r="N512" s="16"/>
    </row>
    <row r="513" ht="26.25" hidden="1" customHeight="1" spans="1:14">
      <c r="A513" s="14"/>
      <c r="B513" s="14"/>
      <c r="C513" s="14"/>
      <c r="D513" s="15"/>
      <c r="E513" s="14"/>
      <c r="F513" s="14"/>
      <c r="G513" s="14"/>
      <c r="H513" s="14" t="s">
        <v>574</v>
      </c>
      <c r="I513" s="14" t="s">
        <v>438</v>
      </c>
      <c r="J513" s="14" t="s">
        <v>439</v>
      </c>
      <c r="K513" s="14" t="s">
        <v>459</v>
      </c>
      <c r="L513" s="14" t="s">
        <v>575</v>
      </c>
      <c r="M513" s="14" t="s">
        <v>573</v>
      </c>
      <c r="N513" s="16"/>
    </row>
    <row r="514" ht="26.25" hidden="1" customHeight="1" spans="1:14">
      <c r="A514" s="14"/>
      <c r="B514" s="14"/>
      <c r="C514" s="14"/>
      <c r="D514" s="15"/>
      <c r="E514" s="14"/>
      <c r="F514" s="14"/>
      <c r="G514" s="14" t="s">
        <v>452</v>
      </c>
      <c r="H514" s="14" t="s">
        <v>576</v>
      </c>
      <c r="I514" s="14" t="s">
        <v>438</v>
      </c>
      <c r="J514" s="14" t="s">
        <v>439</v>
      </c>
      <c r="K514" s="14" t="s">
        <v>459</v>
      </c>
      <c r="L514" s="14" t="s">
        <v>575</v>
      </c>
      <c r="M514" s="14" t="s">
        <v>573</v>
      </c>
      <c r="N514" s="16"/>
    </row>
    <row r="515" ht="26.25" hidden="1" customHeight="1" spans="1:14">
      <c r="A515" s="14"/>
      <c r="B515" s="14"/>
      <c r="C515" s="14"/>
      <c r="D515" s="15"/>
      <c r="E515" s="14"/>
      <c r="F515" s="14" t="s">
        <v>462</v>
      </c>
      <c r="G515" s="14" t="s">
        <v>577</v>
      </c>
      <c r="H515" s="14" t="s">
        <v>578</v>
      </c>
      <c r="I515" s="14" t="s">
        <v>520</v>
      </c>
      <c r="J515" s="14" t="s">
        <v>521</v>
      </c>
      <c r="K515" s="14" t="s">
        <v>442</v>
      </c>
      <c r="L515" s="14" t="s">
        <v>575</v>
      </c>
      <c r="M515" s="14" t="s">
        <v>573</v>
      </c>
      <c r="N515" s="16"/>
    </row>
    <row r="516" ht="26.25" hidden="1" customHeight="1" spans="1:14">
      <c r="A516" s="14" t="s">
        <v>591</v>
      </c>
      <c r="B516" s="14" t="s">
        <v>303</v>
      </c>
      <c r="C516" s="14" t="s">
        <v>590</v>
      </c>
      <c r="D516" s="15">
        <v>53866</v>
      </c>
      <c r="E516" s="14" t="s">
        <v>570</v>
      </c>
      <c r="F516" s="14" t="s">
        <v>435</v>
      </c>
      <c r="G516" s="14" t="s">
        <v>444</v>
      </c>
      <c r="H516" s="14" t="s">
        <v>571</v>
      </c>
      <c r="I516" s="14" t="s">
        <v>520</v>
      </c>
      <c r="J516" s="14" t="s">
        <v>521</v>
      </c>
      <c r="K516" s="14" t="s">
        <v>474</v>
      </c>
      <c r="L516" s="14" t="s">
        <v>572</v>
      </c>
      <c r="M516" s="14" t="s">
        <v>573</v>
      </c>
      <c r="N516" s="16"/>
    </row>
    <row r="517" ht="26.25" hidden="1" customHeight="1" spans="1:14">
      <c r="A517" s="14"/>
      <c r="B517" s="14"/>
      <c r="C517" s="14"/>
      <c r="D517" s="15"/>
      <c r="E517" s="14"/>
      <c r="F517" s="14"/>
      <c r="G517" s="14"/>
      <c r="H517" s="14" t="s">
        <v>574</v>
      </c>
      <c r="I517" s="14" t="s">
        <v>438</v>
      </c>
      <c r="J517" s="14" t="s">
        <v>439</v>
      </c>
      <c r="K517" s="14" t="s">
        <v>459</v>
      </c>
      <c r="L517" s="14" t="s">
        <v>575</v>
      </c>
      <c r="M517" s="14" t="s">
        <v>573</v>
      </c>
      <c r="N517" s="16"/>
    </row>
    <row r="518" ht="26.25" hidden="1" customHeight="1" spans="1:14">
      <c r="A518" s="14"/>
      <c r="B518" s="14"/>
      <c r="C518" s="14"/>
      <c r="D518" s="15"/>
      <c r="E518" s="14"/>
      <c r="F518" s="14"/>
      <c r="G518" s="14" t="s">
        <v>452</v>
      </c>
      <c r="H518" s="14" t="s">
        <v>576</v>
      </c>
      <c r="I518" s="14" t="s">
        <v>438</v>
      </c>
      <c r="J518" s="14" t="s">
        <v>439</v>
      </c>
      <c r="K518" s="14" t="s">
        <v>459</v>
      </c>
      <c r="L518" s="14" t="s">
        <v>575</v>
      </c>
      <c r="M518" s="14" t="s">
        <v>573</v>
      </c>
      <c r="N518" s="16"/>
    </row>
    <row r="519" ht="26.25" hidden="1" customHeight="1" spans="1:14">
      <c r="A519" s="14"/>
      <c r="B519" s="14"/>
      <c r="C519" s="14"/>
      <c r="D519" s="15"/>
      <c r="E519" s="14"/>
      <c r="F519" s="14" t="s">
        <v>462</v>
      </c>
      <c r="G519" s="14" t="s">
        <v>577</v>
      </c>
      <c r="H519" s="14" t="s">
        <v>578</v>
      </c>
      <c r="I519" s="14" t="s">
        <v>520</v>
      </c>
      <c r="J519" s="14" t="s">
        <v>521</v>
      </c>
      <c r="K519" s="14" t="s">
        <v>442</v>
      </c>
      <c r="L519" s="14" t="s">
        <v>575</v>
      </c>
      <c r="M519" s="14" t="s">
        <v>573</v>
      </c>
      <c r="N519" s="16"/>
    </row>
    <row r="520" ht="26.25" hidden="1" customHeight="1" spans="1:14">
      <c r="A520" s="14" t="s">
        <v>592</v>
      </c>
      <c r="B520" s="14" t="s">
        <v>303</v>
      </c>
      <c r="C520" s="14" t="s">
        <v>590</v>
      </c>
      <c r="D520" s="15">
        <v>24444</v>
      </c>
      <c r="E520" s="14" t="s">
        <v>570</v>
      </c>
      <c r="F520" s="14" t="s">
        <v>435</v>
      </c>
      <c r="G520" s="14" t="s">
        <v>444</v>
      </c>
      <c r="H520" s="14" t="s">
        <v>571</v>
      </c>
      <c r="I520" s="14" t="s">
        <v>520</v>
      </c>
      <c r="J520" s="14" t="s">
        <v>521</v>
      </c>
      <c r="K520" s="14" t="s">
        <v>474</v>
      </c>
      <c r="L520" s="14" t="s">
        <v>572</v>
      </c>
      <c r="M520" s="14" t="s">
        <v>573</v>
      </c>
      <c r="N520" s="16"/>
    </row>
    <row r="521" ht="26.25" hidden="1" customHeight="1" spans="1:14">
      <c r="A521" s="14"/>
      <c r="B521" s="14"/>
      <c r="C521" s="14"/>
      <c r="D521" s="15"/>
      <c r="E521" s="14"/>
      <c r="F521" s="14"/>
      <c r="G521" s="14"/>
      <c r="H521" s="14" t="s">
        <v>574</v>
      </c>
      <c r="I521" s="14" t="s">
        <v>438</v>
      </c>
      <c r="J521" s="14" t="s">
        <v>439</v>
      </c>
      <c r="K521" s="14" t="s">
        <v>459</v>
      </c>
      <c r="L521" s="14" t="s">
        <v>575</v>
      </c>
      <c r="M521" s="14" t="s">
        <v>573</v>
      </c>
      <c r="N521" s="16"/>
    </row>
    <row r="522" ht="26.25" hidden="1" customHeight="1" spans="1:14">
      <c r="A522" s="14"/>
      <c r="B522" s="14"/>
      <c r="C522" s="14"/>
      <c r="D522" s="15"/>
      <c r="E522" s="14"/>
      <c r="F522" s="14"/>
      <c r="G522" s="14" t="s">
        <v>452</v>
      </c>
      <c r="H522" s="14" t="s">
        <v>576</v>
      </c>
      <c r="I522" s="14" t="s">
        <v>438</v>
      </c>
      <c r="J522" s="14" t="s">
        <v>439</v>
      </c>
      <c r="K522" s="14" t="s">
        <v>459</v>
      </c>
      <c r="L522" s="14" t="s">
        <v>575</v>
      </c>
      <c r="M522" s="14" t="s">
        <v>573</v>
      </c>
      <c r="N522" s="16"/>
    </row>
    <row r="523" ht="26.25" hidden="1" customHeight="1" spans="1:14">
      <c r="A523" s="14"/>
      <c r="B523" s="14"/>
      <c r="C523" s="14"/>
      <c r="D523" s="15"/>
      <c r="E523" s="14"/>
      <c r="F523" s="14" t="s">
        <v>462</v>
      </c>
      <c r="G523" s="14" t="s">
        <v>577</v>
      </c>
      <c r="H523" s="14" t="s">
        <v>578</v>
      </c>
      <c r="I523" s="14" t="s">
        <v>520</v>
      </c>
      <c r="J523" s="14" t="s">
        <v>521</v>
      </c>
      <c r="K523" s="14" t="s">
        <v>442</v>
      </c>
      <c r="L523" s="14" t="s">
        <v>575</v>
      </c>
      <c r="M523" s="14" t="s">
        <v>573</v>
      </c>
      <c r="N523" s="16"/>
    </row>
    <row r="524" ht="26.25" hidden="1" customHeight="1" spans="1:14">
      <c r="A524" s="14" t="s">
        <v>593</v>
      </c>
      <c r="B524" s="14" t="s">
        <v>303</v>
      </c>
      <c r="C524" s="14" t="s">
        <v>590</v>
      </c>
      <c r="D524" s="15">
        <v>157140</v>
      </c>
      <c r="E524" s="14" t="s">
        <v>570</v>
      </c>
      <c r="F524" s="14" t="s">
        <v>435</v>
      </c>
      <c r="G524" s="14" t="s">
        <v>444</v>
      </c>
      <c r="H524" s="14" t="s">
        <v>571</v>
      </c>
      <c r="I524" s="14" t="s">
        <v>520</v>
      </c>
      <c r="J524" s="14" t="s">
        <v>521</v>
      </c>
      <c r="K524" s="14" t="s">
        <v>474</v>
      </c>
      <c r="L524" s="14" t="s">
        <v>572</v>
      </c>
      <c r="M524" s="14" t="s">
        <v>573</v>
      </c>
      <c r="N524" s="16"/>
    </row>
    <row r="525" ht="26.25" hidden="1" customHeight="1" spans="1:14">
      <c r="A525" s="14"/>
      <c r="B525" s="14"/>
      <c r="C525" s="14"/>
      <c r="D525" s="15"/>
      <c r="E525" s="14"/>
      <c r="F525" s="14"/>
      <c r="G525" s="14"/>
      <c r="H525" s="14" t="s">
        <v>574</v>
      </c>
      <c r="I525" s="14" t="s">
        <v>438</v>
      </c>
      <c r="J525" s="14" t="s">
        <v>439</v>
      </c>
      <c r="K525" s="14" t="s">
        <v>459</v>
      </c>
      <c r="L525" s="14" t="s">
        <v>575</v>
      </c>
      <c r="M525" s="14" t="s">
        <v>573</v>
      </c>
      <c r="N525" s="16"/>
    </row>
    <row r="526" ht="26.25" hidden="1" customHeight="1" spans="1:14">
      <c r="A526" s="14"/>
      <c r="B526" s="14"/>
      <c r="C526" s="14"/>
      <c r="D526" s="15"/>
      <c r="E526" s="14"/>
      <c r="F526" s="14"/>
      <c r="G526" s="14" t="s">
        <v>452</v>
      </c>
      <c r="H526" s="14" t="s">
        <v>576</v>
      </c>
      <c r="I526" s="14" t="s">
        <v>438</v>
      </c>
      <c r="J526" s="14" t="s">
        <v>439</v>
      </c>
      <c r="K526" s="14" t="s">
        <v>459</v>
      </c>
      <c r="L526" s="14" t="s">
        <v>575</v>
      </c>
      <c r="M526" s="14" t="s">
        <v>573</v>
      </c>
      <c r="N526" s="16"/>
    </row>
    <row r="527" ht="26.25" hidden="1" customHeight="1" spans="1:14">
      <c r="A527" s="14"/>
      <c r="B527" s="14"/>
      <c r="C527" s="14"/>
      <c r="D527" s="15"/>
      <c r="E527" s="14"/>
      <c r="F527" s="14" t="s">
        <v>462</v>
      </c>
      <c r="G527" s="14" t="s">
        <v>577</v>
      </c>
      <c r="H527" s="14" t="s">
        <v>578</v>
      </c>
      <c r="I527" s="14" t="s">
        <v>520</v>
      </c>
      <c r="J527" s="14" t="s">
        <v>521</v>
      </c>
      <c r="K527" s="14" t="s">
        <v>442</v>
      </c>
      <c r="L527" s="14" t="s">
        <v>575</v>
      </c>
      <c r="M527" s="14" t="s">
        <v>573</v>
      </c>
      <c r="N527" s="16"/>
    </row>
    <row r="528" ht="26.25" hidden="1" customHeight="1" spans="1:14">
      <c r="A528" s="14" t="s">
        <v>969</v>
      </c>
      <c r="B528" s="14" t="s">
        <v>303</v>
      </c>
      <c r="C528" s="14" t="s">
        <v>970</v>
      </c>
      <c r="D528" s="15">
        <v>6400</v>
      </c>
      <c r="E528" s="14" t="s">
        <v>570</v>
      </c>
      <c r="F528" s="14" t="s">
        <v>435</v>
      </c>
      <c r="G528" s="14" t="s">
        <v>444</v>
      </c>
      <c r="H528" s="14" t="s">
        <v>571</v>
      </c>
      <c r="I528" s="14" t="s">
        <v>520</v>
      </c>
      <c r="J528" s="14" t="s">
        <v>521</v>
      </c>
      <c r="K528" s="14" t="s">
        <v>474</v>
      </c>
      <c r="L528" s="14" t="s">
        <v>572</v>
      </c>
      <c r="M528" s="14" t="s">
        <v>573</v>
      </c>
      <c r="N528" s="16"/>
    </row>
    <row r="529" ht="26.25" hidden="1" customHeight="1" spans="1:14">
      <c r="A529" s="14"/>
      <c r="B529" s="14"/>
      <c r="C529" s="14"/>
      <c r="D529" s="15"/>
      <c r="E529" s="14"/>
      <c r="F529" s="14"/>
      <c r="G529" s="14"/>
      <c r="H529" s="14" t="s">
        <v>574</v>
      </c>
      <c r="I529" s="14" t="s">
        <v>438</v>
      </c>
      <c r="J529" s="14" t="s">
        <v>439</v>
      </c>
      <c r="K529" s="14" t="s">
        <v>459</v>
      </c>
      <c r="L529" s="14" t="s">
        <v>575</v>
      </c>
      <c r="M529" s="14" t="s">
        <v>573</v>
      </c>
      <c r="N529" s="16"/>
    </row>
    <row r="530" ht="26.25" hidden="1" customHeight="1" spans="1:14">
      <c r="A530" s="14"/>
      <c r="B530" s="14"/>
      <c r="C530" s="14"/>
      <c r="D530" s="15"/>
      <c r="E530" s="14"/>
      <c r="F530" s="14"/>
      <c r="G530" s="14" t="s">
        <v>452</v>
      </c>
      <c r="H530" s="14" t="s">
        <v>576</v>
      </c>
      <c r="I530" s="14" t="s">
        <v>438</v>
      </c>
      <c r="J530" s="14" t="s">
        <v>439</v>
      </c>
      <c r="K530" s="14" t="s">
        <v>459</v>
      </c>
      <c r="L530" s="14" t="s">
        <v>575</v>
      </c>
      <c r="M530" s="14" t="s">
        <v>573</v>
      </c>
      <c r="N530" s="16"/>
    </row>
    <row r="531" ht="26.25" hidden="1" customHeight="1" spans="1:14">
      <c r="A531" s="14"/>
      <c r="B531" s="14"/>
      <c r="C531" s="14"/>
      <c r="D531" s="15"/>
      <c r="E531" s="14"/>
      <c r="F531" s="14" t="s">
        <v>462</v>
      </c>
      <c r="G531" s="14" t="s">
        <v>577</v>
      </c>
      <c r="H531" s="14" t="s">
        <v>578</v>
      </c>
      <c r="I531" s="14" t="s">
        <v>520</v>
      </c>
      <c r="J531" s="14" t="s">
        <v>521</v>
      </c>
      <c r="K531" s="14" t="s">
        <v>442</v>
      </c>
      <c r="L531" s="14" t="s">
        <v>575</v>
      </c>
      <c r="M531" s="14" t="s">
        <v>573</v>
      </c>
      <c r="N531" s="16"/>
    </row>
    <row r="532" ht="26.25" hidden="1" customHeight="1" spans="1:14">
      <c r="A532" s="14" t="s">
        <v>971</v>
      </c>
      <c r="B532" s="14" t="s">
        <v>303</v>
      </c>
      <c r="C532" s="14" t="s">
        <v>970</v>
      </c>
      <c r="D532" s="15">
        <v>16200</v>
      </c>
      <c r="E532" s="14" t="s">
        <v>570</v>
      </c>
      <c r="F532" s="14" t="s">
        <v>435</v>
      </c>
      <c r="G532" s="14" t="s">
        <v>444</v>
      </c>
      <c r="H532" s="14" t="s">
        <v>571</v>
      </c>
      <c r="I532" s="14" t="s">
        <v>520</v>
      </c>
      <c r="J532" s="14" t="s">
        <v>521</v>
      </c>
      <c r="K532" s="14" t="s">
        <v>474</v>
      </c>
      <c r="L532" s="14" t="s">
        <v>572</v>
      </c>
      <c r="M532" s="14" t="s">
        <v>573</v>
      </c>
      <c r="N532" s="16"/>
    </row>
    <row r="533" ht="26.25" hidden="1" customHeight="1" spans="1:14">
      <c r="A533" s="14"/>
      <c r="B533" s="14"/>
      <c r="C533" s="14"/>
      <c r="D533" s="15"/>
      <c r="E533" s="14"/>
      <c r="F533" s="14"/>
      <c r="G533" s="14"/>
      <c r="H533" s="14" t="s">
        <v>574</v>
      </c>
      <c r="I533" s="14" t="s">
        <v>438</v>
      </c>
      <c r="J533" s="14" t="s">
        <v>439</v>
      </c>
      <c r="K533" s="14" t="s">
        <v>459</v>
      </c>
      <c r="L533" s="14" t="s">
        <v>575</v>
      </c>
      <c r="M533" s="14" t="s">
        <v>573</v>
      </c>
      <c r="N533" s="16"/>
    </row>
    <row r="534" ht="26.25" hidden="1" customHeight="1" spans="1:14">
      <c r="A534" s="14"/>
      <c r="B534" s="14"/>
      <c r="C534" s="14"/>
      <c r="D534" s="15"/>
      <c r="E534" s="14"/>
      <c r="F534" s="14"/>
      <c r="G534" s="14" t="s">
        <v>452</v>
      </c>
      <c r="H534" s="14" t="s">
        <v>576</v>
      </c>
      <c r="I534" s="14" t="s">
        <v>438</v>
      </c>
      <c r="J534" s="14" t="s">
        <v>439</v>
      </c>
      <c r="K534" s="14" t="s">
        <v>459</v>
      </c>
      <c r="L534" s="14" t="s">
        <v>575</v>
      </c>
      <c r="M534" s="14" t="s">
        <v>573</v>
      </c>
      <c r="N534" s="16"/>
    </row>
    <row r="535" ht="26.25" hidden="1" customHeight="1" spans="1:14">
      <c r="A535" s="14"/>
      <c r="B535" s="14"/>
      <c r="C535" s="14"/>
      <c r="D535" s="15"/>
      <c r="E535" s="14"/>
      <c r="F535" s="14" t="s">
        <v>462</v>
      </c>
      <c r="G535" s="14" t="s">
        <v>577</v>
      </c>
      <c r="H535" s="14" t="s">
        <v>578</v>
      </c>
      <c r="I535" s="14" t="s">
        <v>520</v>
      </c>
      <c r="J535" s="14" t="s">
        <v>521</v>
      </c>
      <c r="K535" s="14" t="s">
        <v>442</v>
      </c>
      <c r="L535" s="14" t="s">
        <v>575</v>
      </c>
      <c r="M535" s="14" t="s">
        <v>573</v>
      </c>
      <c r="N535" s="16"/>
    </row>
    <row r="536" ht="26.25" hidden="1" customHeight="1" spans="1:14">
      <c r="A536" s="14" t="s">
        <v>972</v>
      </c>
      <c r="B536" s="14" t="s">
        <v>303</v>
      </c>
      <c r="C536" s="14" t="s">
        <v>970</v>
      </c>
      <c r="D536" s="15">
        <v>71952</v>
      </c>
      <c r="E536" s="14" t="s">
        <v>570</v>
      </c>
      <c r="F536" s="14" t="s">
        <v>435</v>
      </c>
      <c r="G536" s="14" t="s">
        <v>444</v>
      </c>
      <c r="H536" s="14" t="s">
        <v>571</v>
      </c>
      <c r="I536" s="14" t="s">
        <v>520</v>
      </c>
      <c r="J536" s="14" t="s">
        <v>521</v>
      </c>
      <c r="K536" s="14" t="s">
        <v>474</v>
      </c>
      <c r="L536" s="14" t="s">
        <v>572</v>
      </c>
      <c r="M536" s="14" t="s">
        <v>573</v>
      </c>
      <c r="N536" s="16"/>
    </row>
    <row r="537" ht="26.25" hidden="1" customHeight="1" spans="1:14">
      <c r="A537" s="14"/>
      <c r="B537" s="14"/>
      <c r="C537" s="14"/>
      <c r="D537" s="15"/>
      <c r="E537" s="14"/>
      <c r="F537" s="14"/>
      <c r="G537" s="14"/>
      <c r="H537" s="14" t="s">
        <v>574</v>
      </c>
      <c r="I537" s="14" t="s">
        <v>438</v>
      </c>
      <c r="J537" s="14" t="s">
        <v>439</v>
      </c>
      <c r="K537" s="14" t="s">
        <v>459</v>
      </c>
      <c r="L537" s="14" t="s">
        <v>575</v>
      </c>
      <c r="M537" s="14" t="s">
        <v>573</v>
      </c>
      <c r="N537" s="16"/>
    </row>
    <row r="538" ht="26.25" hidden="1" customHeight="1" spans="1:14">
      <c r="A538" s="14"/>
      <c r="B538" s="14"/>
      <c r="C538" s="14"/>
      <c r="D538" s="15"/>
      <c r="E538" s="14"/>
      <c r="F538" s="14"/>
      <c r="G538" s="14" t="s">
        <v>452</v>
      </c>
      <c r="H538" s="14" t="s">
        <v>576</v>
      </c>
      <c r="I538" s="14" t="s">
        <v>438</v>
      </c>
      <c r="J538" s="14" t="s">
        <v>439</v>
      </c>
      <c r="K538" s="14" t="s">
        <v>459</v>
      </c>
      <c r="L538" s="14" t="s">
        <v>575</v>
      </c>
      <c r="M538" s="14" t="s">
        <v>573</v>
      </c>
      <c r="N538" s="16"/>
    </row>
    <row r="539" ht="26.25" hidden="1" customHeight="1" spans="1:14">
      <c r="A539" s="14"/>
      <c r="B539" s="14"/>
      <c r="C539" s="14"/>
      <c r="D539" s="15"/>
      <c r="E539" s="14"/>
      <c r="F539" s="14" t="s">
        <v>462</v>
      </c>
      <c r="G539" s="14" t="s">
        <v>577</v>
      </c>
      <c r="H539" s="14" t="s">
        <v>578</v>
      </c>
      <c r="I539" s="14" t="s">
        <v>520</v>
      </c>
      <c r="J539" s="14" t="s">
        <v>521</v>
      </c>
      <c r="K539" s="14" t="s">
        <v>442</v>
      </c>
      <c r="L539" s="14" t="s">
        <v>575</v>
      </c>
      <c r="M539" s="14" t="s">
        <v>573</v>
      </c>
      <c r="N539" s="16"/>
    </row>
    <row r="540" ht="26.25" hidden="1" customHeight="1" spans="1:14">
      <c r="A540" s="14" t="s">
        <v>596</v>
      </c>
      <c r="B540" s="14" t="s">
        <v>303</v>
      </c>
      <c r="C540" s="14" t="s">
        <v>595</v>
      </c>
      <c r="D540" s="15">
        <v>7800</v>
      </c>
      <c r="E540" s="14" t="s">
        <v>570</v>
      </c>
      <c r="F540" s="14" t="s">
        <v>435</v>
      </c>
      <c r="G540" s="14" t="s">
        <v>444</v>
      </c>
      <c r="H540" s="14" t="s">
        <v>571</v>
      </c>
      <c r="I540" s="14" t="s">
        <v>520</v>
      </c>
      <c r="J540" s="14" t="s">
        <v>521</v>
      </c>
      <c r="K540" s="14" t="s">
        <v>474</v>
      </c>
      <c r="L540" s="14" t="s">
        <v>572</v>
      </c>
      <c r="M540" s="14" t="s">
        <v>573</v>
      </c>
      <c r="N540" s="16"/>
    </row>
    <row r="541" ht="26.25" hidden="1" customHeight="1" spans="1:14">
      <c r="A541" s="14"/>
      <c r="B541" s="14"/>
      <c r="C541" s="14"/>
      <c r="D541" s="15"/>
      <c r="E541" s="14"/>
      <c r="F541" s="14"/>
      <c r="G541" s="14"/>
      <c r="H541" s="14" t="s">
        <v>574</v>
      </c>
      <c r="I541" s="14" t="s">
        <v>438</v>
      </c>
      <c r="J541" s="14" t="s">
        <v>439</v>
      </c>
      <c r="K541" s="14" t="s">
        <v>459</v>
      </c>
      <c r="L541" s="14" t="s">
        <v>575</v>
      </c>
      <c r="M541" s="14" t="s">
        <v>573</v>
      </c>
      <c r="N541" s="16"/>
    </row>
    <row r="542" ht="26.25" hidden="1" customHeight="1" spans="1:14">
      <c r="A542" s="14"/>
      <c r="B542" s="14"/>
      <c r="C542" s="14"/>
      <c r="D542" s="15"/>
      <c r="E542" s="14"/>
      <c r="F542" s="14"/>
      <c r="G542" s="14" t="s">
        <v>452</v>
      </c>
      <c r="H542" s="14" t="s">
        <v>576</v>
      </c>
      <c r="I542" s="14" t="s">
        <v>438</v>
      </c>
      <c r="J542" s="14" t="s">
        <v>439</v>
      </c>
      <c r="K542" s="14" t="s">
        <v>459</v>
      </c>
      <c r="L542" s="14" t="s">
        <v>575</v>
      </c>
      <c r="M542" s="14" t="s">
        <v>573</v>
      </c>
      <c r="N542" s="16"/>
    </row>
    <row r="543" ht="26.25" hidden="1" customHeight="1" spans="1:14">
      <c r="A543" s="14"/>
      <c r="B543" s="14"/>
      <c r="C543" s="14"/>
      <c r="D543" s="15"/>
      <c r="E543" s="14"/>
      <c r="F543" s="14" t="s">
        <v>462</v>
      </c>
      <c r="G543" s="14" t="s">
        <v>577</v>
      </c>
      <c r="H543" s="14" t="s">
        <v>578</v>
      </c>
      <c r="I543" s="14" t="s">
        <v>520</v>
      </c>
      <c r="J543" s="14" t="s">
        <v>521</v>
      </c>
      <c r="K543" s="14" t="s">
        <v>442</v>
      </c>
      <c r="L543" s="14" t="s">
        <v>575</v>
      </c>
      <c r="M543" s="14" t="s">
        <v>573</v>
      </c>
      <c r="N543" s="16"/>
    </row>
    <row r="544" ht="26.25" hidden="1" customHeight="1" spans="1:14">
      <c r="A544" s="14" t="s">
        <v>274</v>
      </c>
      <c r="B544" s="14" t="s">
        <v>303</v>
      </c>
      <c r="C544" s="14" t="s">
        <v>595</v>
      </c>
      <c r="D544" s="15">
        <v>31357.75</v>
      </c>
      <c r="E544" s="14" t="s">
        <v>570</v>
      </c>
      <c r="F544" s="14" t="s">
        <v>435</v>
      </c>
      <c r="G544" s="14" t="s">
        <v>444</v>
      </c>
      <c r="H544" s="14" t="s">
        <v>571</v>
      </c>
      <c r="I544" s="14" t="s">
        <v>520</v>
      </c>
      <c r="J544" s="14" t="s">
        <v>521</v>
      </c>
      <c r="K544" s="14" t="s">
        <v>474</v>
      </c>
      <c r="L544" s="14" t="s">
        <v>572</v>
      </c>
      <c r="M544" s="14" t="s">
        <v>573</v>
      </c>
      <c r="N544" s="16"/>
    </row>
    <row r="545" ht="26.25" hidden="1" customHeight="1" spans="1:14">
      <c r="A545" s="14"/>
      <c r="B545" s="14"/>
      <c r="C545" s="14"/>
      <c r="D545" s="15"/>
      <c r="E545" s="14"/>
      <c r="F545" s="14"/>
      <c r="G545" s="14"/>
      <c r="H545" s="14" t="s">
        <v>574</v>
      </c>
      <c r="I545" s="14" t="s">
        <v>438</v>
      </c>
      <c r="J545" s="14" t="s">
        <v>439</v>
      </c>
      <c r="K545" s="14" t="s">
        <v>459</v>
      </c>
      <c r="L545" s="14" t="s">
        <v>575</v>
      </c>
      <c r="M545" s="14" t="s">
        <v>573</v>
      </c>
      <c r="N545" s="16"/>
    </row>
    <row r="546" ht="26.25" hidden="1" customHeight="1" spans="1:14">
      <c r="A546" s="14"/>
      <c r="B546" s="14"/>
      <c r="C546" s="14"/>
      <c r="D546" s="15"/>
      <c r="E546" s="14"/>
      <c r="F546" s="14"/>
      <c r="G546" s="14" t="s">
        <v>452</v>
      </c>
      <c r="H546" s="14" t="s">
        <v>576</v>
      </c>
      <c r="I546" s="14" t="s">
        <v>438</v>
      </c>
      <c r="J546" s="14" t="s">
        <v>439</v>
      </c>
      <c r="K546" s="14" t="s">
        <v>459</v>
      </c>
      <c r="L546" s="14" t="s">
        <v>575</v>
      </c>
      <c r="M546" s="14" t="s">
        <v>573</v>
      </c>
      <c r="N546" s="16"/>
    </row>
    <row r="547" ht="26.25" hidden="1" customHeight="1" spans="1:14">
      <c r="A547" s="14"/>
      <c r="B547" s="14"/>
      <c r="C547" s="14"/>
      <c r="D547" s="15"/>
      <c r="E547" s="14"/>
      <c r="F547" s="14" t="s">
        <v>462</v>
      </c>
      <c r="G547" s="14" t="s">
        <v>577</v>
      </c>
      <c r="H547" s="14" t="s">
        <v>578</v>
      </c>
      <c r="I547" s="14" t="s">
        <v>520</v>
      </c>
      <c r="J547" s="14" t="s">
        <v>521</v>
      </c>
      <c r="K547" s="14" t="s">
        <v>442</v>
      </c>
      <c r="L547" s="14" t="s">
        <v>575</v>
      </c>
      <c r="M547" s="14" t="s">
        <v>573</v>
      </c>
      <c r="N547" s="16"/>
    </row>
    <row r="548" ht="26.25" hidden="1" customHeight="1" spans="1:14">
      <c r="A548" s="14" t="s">
        <v>598</v>
      </c>
      <c r="B548" s="14" t="s">
        <v>303</v>
      </c>
      <c r="C548" s="14" t="s">
        <v>595</v>
      </c>
      <c r="D548" s="15">
        <v>30000</v>
      </c>
      <c r="E548" s="14" t="s">
        <v>570</v>
      </c>
      <c r="F548" s="14" t="s">
        <v>435</v>
      </c>
      <c r="G548" s="14" t="s">
        <v>444</v>
      </c>
      <c r="H548" s="14" t="s">
        <v>571</v>
      </c>
      <c r="I548" s="14" t="s">
        <v>520</v>
      </c>
      <c r="J548" s="14" t="s">
        <v>521</v>
      </c>
      <c r="K548" s="14" t="s">
        <v>474</v>
      </c>
      <c r="L548" s="14" t="s">
        <v>572</v>
      </c>
      <c r="M548" s="14" t="s">
        <v>573</v>
      </c>
      <c r="N548" s="16"/>
    </row>
    <row r="549" ht="26.25" hidden="1" customHeight="1" spans="1:14">
      <c r="A549" s="14"/>
      <c r="B549" s="14"/>
      <c r="C549" s="14"/>
      <c r="D549" s="15"/>
      <c r="E549" s="14"/>
      <c r="F549" s="14"/>
      <c r="G549" s="14"/>
      <c r="H549" s="14" t="s">
        <v>574</v>
      </c>
      <c r="I549" s="14" t="s">
        <v>438</v>
      </c>
      <c r="J549" s="14" t="s">
        <v>439</v>
      </c>
      <c r="K549" s="14" t="s">
        <v>459</v>
      </c>
      <c r="L549" s="14" t="s">
        <v>575</v>
      </c>
      <c r="M549" s="14" t="s">
        <v>573</v>
      </c>
      <c r="N549" s="16"/>
    </row>
    <row r="550" ht="26.25" hidden="1" customHeight="1" spans="1:14">
      <c r="A550" s="14"/>
      <c r="B550" s="14"/>
      <c r="C550" s="14"/>
      <c r="D550" s="15"/>
      <c r="E550" s="14"/>
      <c r="F550" s="14"/>
      <c r="G550" s="14" t="s">
        <v>452</v>
      </c>
      <c r="H550" s="14" t="s">
        <v>576</v>
      </c>
      <c r="I550" s="14" t="s">
        <v>438</v>
      </c>
      <c r="J550" s="14" t="s">
        <v>439</v>
      </c>
      <c r="K550" s="14" t="s">
        <v>459</v>
      </c>
      <c r="L550" s="14" t="s">
        <v>575</v>
      </c>
      <c r="M550" s="14" t="s">
        <v>573</v>
      </c>
      <c r="N550" s="16"/>
    </row>
    <row r="551" ht="26.25" hidden="1" customHeight="1" spans="1:14">
      <c r="A551" s="14"/>
      <c r="B551" s="14"/>
      <c r="C551" s="14"/>
      <c r="D551" s="15"/>
      <c r="E551" s="14"/>
      <c r="F551" s="14" t="s">
        <v>462</v>
      </c>
      <c r="G551" s="14" t="s">
        <v>577</v>
      </c>
      <c r="H551" s="14" t="s">
        <v>578</v>
      </c>
      <c r="I551" s="14" t="s">
        <v>520</v>
      </c>
      <c r="J551" s="14" t="s">
        <v>521</v>
      </c>
      <c r="K551" s="14" t="s">
        <v>442</v>
      </c>
      <c r="L551" s="14" t="s">
        <v>575</v>
      </c>
      <c r="M551" s="14" t="s">
        <v>573</v>
      </c>
      <c r="N551" s="16"/>
    </row>
    <row r="552" ht="26.25" hidden="1" customHeight="1" spans="1:14">
      <c r="A552" s="14" t="s">
        <v>599</v>
      </c>
      <c r="B552" s="14" t="s">
        <v>303</v>
      </c>
      <c r="C552" s="14" t="s">
        <v>595</v>
      </c>
      <c r="D552" s="15">
        <v>97634</v>
      </c>
      <c r="E552" s="14" t="s">
        <v>570</v>
      </c>
      <c r="F552" s="14" t="s">
        <v>435</v>
      </c>
      <c r="G552" s="14" t="s">
        <v>444</v>
      </c>
      <c r="H552" s="14" t="s">
        <v>571</v>
      </c>
      <c r="I552" s="14" t="s">
        <v>520</v>
      </c>
      <c r="J552" s="14" t="s">
        <v>521</v>
      </c>
      <c r="K552" s="14" t="s">
        <v>474</v>
      </c>
      <c r="L552" s="14" t="s">
        <v>572</v>
      </c>
      <c r="M552" s="14" t="s">
        <v>573</v>
      </c>
      <c r="N552" s="16"/>
    </row>
    <row r="553" ht="26.25" hidden="1" customHeight="1" spans="1:14">
      <c r="A553" s="14"/>
      <c r="B553" s="14"/>
      <c r="C553" s="14"/>
      <c r="D553" s="15"/>
      <c r="E553" s="14"/>
      <c r="F553" s="14"/>
      <c r="G553" s="14"/>
      <c r="H553" s="14" t="s">
        <v>574</v>
      </c>
      <c r="I553" s="14" t="s">
        <v>438</v>
      </c>
      <c r="J553" s="14" t="s">
        <v>439</v>
      </c>
      <c r="K553" s="14" t="s">
        <v>459</v>
      </c>
      <c r="L553" s="14" t="s">
        <v>575</v>
      </c>
      <c r="M553" s="14" t="s">
        <v>573</v>
      </c>
      <c r="N553" s="16"/>
    </row>
    <row r="554" ht="26.25" hidden="1" customHeight="1" spans="1:14">
      <c r="A554" s="14"/>
      <c r="B554" s="14"/>
      <c r="C554" s="14"/>
      <c r="D554" s="15"/>
      <c r="E554" s="14"/>
      <c r="F554" s="14"/>
      <c r="G554" s="14" t="s">
        <v>452</v>
      </c>
      <c r="H554" s="14" t="s">
        <v>576</v>
      </c>
      <c r="I554" s="14" t="s">
        <v>438</v>
      </c>
      <c r="J554" s="14" t="s">
        <v>439</v>
      </c>
      <c r="K554" s="14" t="s">
        <v>459</v>
      </c>
      <c r="L554" s="14" t="s">
        <v>575</v>
      </c>
      <c r="M554" s="14" t="s">
        <v>573</v>
      </c>
      <c r="N554" s="16"/>
    </row>
    <row r="555" ht="26.25" hidden="1" customHeight="1" spans="1:14">
      <c r="A555" s="14"/>
      <c r="B555" s="14"/>
      <c r="C555" s="14"/>
      <c r="D555" s="15"/>
      <c r="E555" s="14"/>
      <c r="F555" s="14" t="s">
        <v>462</v>
      </c>
      <c r="G555" s="14" t="s">
        <v>577</v>
      </c>
      <c r="H555" s="14" t="s">
        <v>578</v>
      </c>
      <c r="I555" s="14" t="s">
        <v>520</v>
      </c>
      <c r="J555" s="14" t="s">
        <v>521</v>
      </c>
      <c r="K555" s="14" t="s">
        <v>442</v>
      </c>
      <c r="L555" s="14" t="s">
        <v>575</v>
      </c>
      <c r="M555" s="14" t="s">
        <v>573</v>
      </c>
      <c r="N555" s="16"/>
    </row>
    <row r="556" ht="26.25" hidden="1" customHeight="1" spans="1:14">
      <c r="A556" s="14" t="s">
        <v>600</v>
      </c>
      <c r="B556" s="14" t="s">
        <v>303</v>
      </c>
      <c r="C556" s="14" t="s">
        <v>595</v>
      </c>
      <c r="D556" s="15">
        <v>73480</v>
      </c>
      <c r="E556" s="14" t="s">
        <v>570</v>
      </c>
      <c r="F556" s="14" t="s">
        <v>435</v>
      </c>
      <c r="G556" s="14" t="s">
        <v>444</v>
      </c>
      <c r="H556" s="14" t="s">
        <v>571</v>
      </c>
      <c r="I556" s="14" t="s">
        <v>520</v>
      </c>
      <c r="J556" s="14" t="s">
        <v>521</v>
      </c>
      <c r="K556" s="14" t="s">
        <v>474</v>
      </c>
      <c r="L556" s="14" t="s">
        <v>572</v>
      </c>
      <c r="M556" s="14" t="s">
        <v>573</v>
      </c>
      <c r="N556" s="16"/>
    </row>
    <row r="557" ht="26.25" hidden="1" customHeight="1" spans="1:14">
      <c r="A557" s="14"/>
      <c r="B557" s="14"/>
      <c r="C557" s="14"/>
      <c r="D557" s="15"/>
      <c r="E557" s="14"/>
      <c r="F557" s="14"/>
      <c r="G557" s="14"/>
      <c r="H557" s="14" t="s">
        <v>574</v>
      </c>
      <c r="I557" s="14" t="s">
        <v>438</v>
      </c>
      <c r="J557" s="14" t="s">
        <v>439</v>
      </c>
      <c r="K557" s="14" t="s">
        <v>459</v>
      </c>
      <c r="L557" s="14" t="s">
        <v>575</v>
      </c>
      <c r="M557" s="14" t="s">
        <v>573</v>
      </c>
      <c r="N557" s="16"/>
    </row>
    <row r="558" ht="26.25" hidden="1" customHeight="1" spans="1:14">
      <c r="A558" s="14"/>
      <c r="B558" s="14"/>
      <c r="C558" s="14"/>
      <c r="D558" s="15"/>
      <c r="E558" s="14"/>
      <c r="F558" s="14"/>
      <c r="G558" s="14" t="s">
        <v>452</v>
      </c>
      <c r="H558" s="14" t="s">
        <v>576</v>
      </c>
      <c r="I558" s="14" t="s">
        <v>438</v>
      </c>
      <c r="J558" s="14" t="s">
        <v>439</v>
      </c>
      <c r="K558" s="14" t="s">
        <v>459</v>
      </c>
      <c r="L558" s="14" t="s">
        <v>575</v>
      </c>
      <c r="M558" s="14" t="s">
        <v>573</v>
      </c>
      <c r="N558" s="16"/>
    </row>
    <row r="559" ht="26.25" hidden="1" customHeight="1" spans="1:14">
      <c r="A559" s="14"/>
      <c r="B559" s="14"/>
      <c r="C559" s="14"/>
      <c r="D559" s="15"/>
      <c r="E559" s="14"/>
      <c r="F559" s="14" t="s">
        <v>462</v>
      </c>
      <c r="G559" s="14" t="s">
        <v>577</v>
      </c>
      <c r="H559" s="14" t="s">
        <v>578</v>
      </c>
      <c r="I559" s="14" t="s">
        <v>520</v>
      </c>
      <c r="J559" s="14" t="s">
        <v>521</v>
      </c>
      <c r="K559" s="14" t="s">
        <v>442</v>
      </c>
      <c r="L559" s="14" t="s">
        <v>575</v>
      </c>
      <c r="M559" s="14" t="s">
        <v>573</v>
      </c>
      <c r="N559" s="16"/>
    </row>
    <row r="560" ht="26.25" customHeight="1" spans="1:14">
      <c r="A560" s="14" t="s">
        <v>370</v>
      </c>
      <c r="B560" s="14" t="s">
        <v>303</v>
      </c>
      <c r="C560" s="14" t="s">
        <v>433</v>
      </c>
      <c r="D560" s="15">
        <v>520000</v>
      </c>
      <c r="E560" s="14" t="s">
        <v>973</v>
      </c>
      <c r="F560" s="14" t="s">
        <v>435</v>
      </c>
      <c r="G560" s="14" t="s">
        <v>436</v>
      </c>
      <c r="H560" s="14" t="s">
        <v>974</v>
      </c>
      <c r="I560" s="14" t="s">
        <v>438</v>
      </c>
      <c r="J560" s="14" t="s">
        <v>439</v>
      </c>
      <c r="K560" s="14" t="s">
        <v>975</v>
      </c>
      <c r="L560" s="14" t="s">
        <v>497</v>
      </c>
      <c r="M560" s="14" t="s">
        <v>976</v>
      </c>
      <c r="N560" s="16"/>
    </row>
    <row r="561" ht="26.25" customHeight="1" spans="1:14">
      <c r="A561" s="14"/>
      <c r="B561" s="14"/>
      <c r="C561" s="14"/>
      <c r="D561" s="15"/>
      <c r="E561" s="14"/>
      <c r="F561" s="14"/>
      <c r="G561" s="14"/>
      <c r="H561" s="14" t="s">
        <v>977</v>
      </c>
      <c r="I561" s="14" t="s">
        <v>438</v>
      </c>
      <c r="J561" s="14" t="s">
        <v>439</v>
      </c>
      <c r="K561" s="14" t="s">
        <v>978</v>
      </c>
      <c r="L561" s="14" t="s">
        <v>441</v>
      </c>
      <c r="M561" s="14" t="s">
        <v>481</v>
      </c>
      <c r="N561" s="16"/>
    </row>
    <row r="562" ht="26.25" customHeight="1" spans="1:14">
      <c r="A562" s="14"/>
      <c r="B562" s="14"/>
      <c r="C562" s="14"/>
      <c r="D562" s="15"/>
      <c r="E562" s="14"/>
      <c r="F562" s="14"/>
      <c r="G562" s="14"/>
      <c r="H562" s="14" t="s">
        <v>979</v>
      </c>
      <c r="I562" s="14" t="s">
        <v>438</v>
      </c>
      <c r="J562" s="14" t="s">
        <v>439</v>
      </c>
      <c r="K562" s="14" t="s">
        <v>980</v>
      </c>
      <c r="L562" s="14" t="s">
        <v>497</v>
      </c>
      <c r="M562" s="14" t="s">
        <v>976</v>
      </c>
      <c r="N562" s="16"/>
    </row>
    <row r="563" ht="26.25" customHeight="1" spans="1:14">
      <c r="A563" s="14"/>
      <c r="B563" s="14"/>
      <c r="C563" s="14"/>
      <c r="D563" s="15"/>
      <c r="E563" s="14"/>
      <c r="F563" s="14"/>
      <c r="G563" s="14"/>
      <c r="H563" s="14" t="s">
        <v>981</v>
      </c>
      <c r="I563" s="14" t="s">
        <v>438</v>
      </c>
      <c r="J563" s="14" t="s">
        <v>439</v>
      </c>
      <c r="K563" s="14" t="s">
        <v>982</v>
      </c>
      <c r="L563" s="14" t="s">
        <v>497</v>
      </c>
      <c r="M563" s="14" t="s">
        <v>481</v>
      </c>
      <c r="N563" s="16"/>
    </row>
    <row r="564" ht="26.25" customHeight="1" spans="1:14">
      <c r="A564" s="14"/>
      <c r="B564" s="14"/>
      <c r="C564" s="14"/>
      <c r="D564" s="15"/>
      <c r="E564" s="14"/>
      <c r="F564" s="14"/>
      <c r="G564" s="14" t="s">
        <v>444</v>
      </c>
      <c r="H564" s="14" t="s">
        <v>983</v>
      </c>
      <c r="I564" s="14" t="s">
        <v>438</v>
      </c>
      <c r="J564" s="14" t="s">
        <v>446</v>
      </c>
      <c r="K564" s="14" t="s">
        <v>984</v>
      </c>
      <c r="L564" s="14" t="s">
        <v>448</v>
      </c>
      <c r="M564" s="14" t="s">
        <v>442</v>
      </c>
      <c r="N564" s="16"/>
    </row>
    <row r="565" ht="26.25" customHeight="1" spans="1:14">
      <c r="A565" s="14"/>
      <c r="B565" s="14"/>
      <c r="C565" s="14"/>
      <c r="D565" s="15"/>
      <c r="E565" s="14"/>
      <c r="F565" s="14"/>
      <c r="G565" s="14"/>
      <c r="H565" s="14" t="s">
        <v>985</v>
      </c>
      <c r="I565" s="14" t="s">
        <v>438</v>
      </c>
      <c r="J565" s="14" t="s">
        <v>446</v>
      </c>
      <c r="K565" s="14" t="s">
        <v>474</v>
      </c>
      <c r="L565" s="14" t="s">
        <v>448</v>
      </c>
      <c r="M565" s="14" t="s">
        <v>442</v>
      </c>
      <c r="N565" s="16"/>
    </row>
    <row r="566" ht="26.25" customHeight="1" spans="1:14">
      <c r="A566" s="14"/>
      <c r="B566" s="14"/>
      <c r="C566" s="14"/>
      <c r="D566" s="15"/>
      <c r="E566" s="14"/>
      <c r="F566" s="14"/>
      <c r="G566" s="14"/>
      <c r="H566" s="14" t="s">
        <v>986</v>
      </c>
      <c r="I566" s="14" t="s">
        <v>438</v>
      </c>
      <c r="J566" s="14" t="s">
        <v>446</v>
      </c>
      <c r="K566" s="14" t="s">
        <v>609</v>
      </c>
      <c r="L566" s="14" t="s">
        <v>448</v>
      </c>
      <c r="M566" s="14" t="s">
        <v>442</v>
      </c>
      <c r="N566" s="16"/>
    </row>
    <row r="567" ht="26.25" customHeight="1" spans="1:14">
      <c r="A567" s="14"/>
      <c r="B567" s="14"/>
      <c r="C567" s="14"/>
      <c r="D567" s="15"/>
      <c r="E567" s="14"/>
      <c r="F567" s="14"/>
      <c r="G567" s="14" t="s">
        <v>452</v>
      </c>
      <c r="H567" s="14" t="s">
        <v>987</v>
      </c>
      <c r="I567" s="14" t="s">
        <v>438</v>
      </c>
      <c r="J567" s="14" t="s">
        <v>439</v>
      </c>
      <c r="K567" s="14" t="s">
        <v>459</v>
      </c>
      <c r="L567" s="14" t="s">
        <v>575</v>
      </c>
      <c r="M567" s="14" t="s">
        <v>442</v>
      </c>
      <c r="N567" s="16"/>
    </row>
    <row r="568" ht="26.25" customHeight="1" spans="1:14">
      <c r="A568" s="14"/>
      <c r="B568" s="14"/>
      <c r="C568" s="14"/>
      <c r="D568" s="15"/>
      <c r="E568" s="14"/>
      <c r="F568" s="14"/>
      <c r="G568" s="14"/>
      <c r="H568" s="14" t="s">
        <v>988</v>
      </c>
      <c r="I568" s="14" t="s">
        <v>438</v>
      </c>
      <c r="J568" s="14" t="s">
        <v>439</v>
      </c>
      <c r="K568" s="14" t="s">
        <v>459</v>
      </c>
      <c r="L568" s="14" t="s">
        <v>575</v>
      </c>
      <c r="M568" s="14" t="s">
        <v>442</v>
      </c>
      <c r="N568" s="16"/>
    </row>
    <row r="569" ht="26.25" customHeight="1" spans="1:14">
      <c r="A569" s="14"/>
      <c r="B569" s="14"/>
      <c r="C569" s="14"/>
      <c r="D569" s="15"/>
      <c r="E569" s="14"/>
      <c r="F569" s="14"/>
      <c r="G569" s="14" t="s">
        <v>457</v>
      </c>
      <c r="H569" s="14" t="s">
        <v>989</v>
      </c>
      <c r="I569" s="14" t="s">
        <v>454</v>
      </c>
      <c r="J569" s="14"/>
      <c r="K569" s="14" t="s">
        <v>990</v>
      </c>
      <c r="L569" s="14"/>
      <c r="M569" s="14" t="s">
        <v>449</v>
      </c>
      <c r="N569" s="16"/>
    </row>
    <row r="570" ht="26.25" customHeight="1" spans="1:14">
      <c r="A570" s="14"/>
      <c r="B570" s="14"/>
      <c r="C570" s="14"/>
      <c r="D570" s="15"/>
      <c r="E570" s="14"/>
      <c r="F570" s="14"/>
      <c r="G570" s="14"/>
      <c r="H570" s="14" t="s">
        <v>991</v>
      </c>
      <c r="I570" s="14" t="s">
        <v>454</v>
      </c>
      <c r="J570" s="14"/>
      <c r="K570" s="14" t="s">
        <v>990</v>
      </c>
      <c r="L570" s="14"/>
      <c r="M570" s="14" t="s">
        <v>451</v>
      </c>
      <c r="N570" s="16"/>
    </row>
    <row r="571" ht="26.25" customHeight="1" spans="1:14">
      <c r="A571" s="14"/>
      <c r="B571" s="14"/>
      <c r="C571" s="14"/>
      <c r="D571" s="15"/>
      <c r="E571" s="14"/>
      <c r="F571" s="14" t="s">
        <v>462</v>
      </c>
      <c r="G571" s="14" t="s">
        <v>463</v>
      </c>
      <c r="H571" s="14" t="s">
        <v>992</v>
      </c>
      <c r="I571" s="14" t="s">
        <v>454</v>
      </c>
      <c r="J571" s="14"/>
      <c r="K571" s="14" t="s">
        <v>465</v>
      </c>
      <c r="L571" s="14"/>
      <c r="M571" s="14" t="s">
        <v>466</v>
      </c>
      <c r="N571" s="16"/>
    </row>
    <row r="572" ht="26.25" customHeight="1" spans="1:14">
      <c r="A572" s="14"/>
      <c r="B572" s="14"/>
      <c r="C572" s="14"/>
      <c r="D572" s="15"/>
      <c r="E572" s="14"/>
      <c r="F572" s="14"/>
      <c r="G572" s="14" t="s">
        <v>467</v>
      </c>
      <c r="H572" s="14" t="s">
        <v>993</v>
      </c>
      <c r="I572" s="14" t="s">
        <v>454</v>
      </c>
      <c r="J572" s="14"/>
      <c r="K572" s="14" t="s">
        <v>758</v>
      </c>
      <c r="L572" s="14"/>
      <c r="M572" s="14" t="s">
        <v>449</v>
      </c>
      <c r="N572" s="16"/>
    </row>
    <row r="573" ht="26.25" customHeight="1" spans="1:14">
      <c r="A573" s="14"/>
      <c r="B573" s="14"/>
      <c r="C573" s="14"/>
      <c r="D573" s="15"/>
      <c r="E573" s="14"/>
      <c r="F573" s="14"/>
      <c r="G573" s="14"/>
      <c r="H573" s="14" t="s">
        <v>994</v>
      </c>
      <c r="I573" s="14" t="s">
        <v>454</v>
      </c>
      <c r="J573" s="14"/>
      <c r="K573" s="14" t="s">
        <v>469</v>
      </c>
      <c r="L573" s="14"/>
      <c r="M573" s="14" t="s">
        <v>451</v>
      </c>
      <c r="N573" s="16"/>
    </row>
    <row r="574" ht="26.25" customHeight="1" spans="1:14">
      <c r="A574" s="14"/>
      <c r="B574" s="14"/>
      <c r="C574" s="14"/>
      <c r="D574" s="15"/>
      <c r="E574" s="14"/>
      <c r="F574" s="14" t="s">
        <v>470</v>
      </c>
      <c r="G574" s="14" t="s">
        <v>471</v>
      </c>
      <c r="H574" s="14" t="s">
        <v>995</v>
      </c>
      <c r="I574" s="14" t="s">
        <v>438</v>
      </c>
      <c r="J574" s="14" t="s">
        <v>446</v>
      </c>
      <c r="K574" s="14" t="s">
        <v>473</v>
      </c>
      <c r="L574" s="14" t="s">
        <v>575</v>
      </c>
      <c r="M574" s="14" t="s">
        <v>474</v>
      </c>
      <c r="N574" s="16"/>
    </row>
    <row r="575" ht="26.25" customHeight="1" spans="1:14">
      <c r="A575" s="14" t="s">
        <v>373</v>
      </c>
      <c r="B575" s="14" t="s">
        <v>303</v>
      </c>
      <c r="C575" s="14" t="s">
        <v>601</v>
      </c>
      <c r="D575" s="15">
        <v>112800</v>
      </c>
      <c r="E575" s="14" t="s">
        <v>996</v>
      </c>
      <c r="F575" s="14" t="s">
        <v>435</v>
      </c>
      <c r="G575" s="14" t="s">
        <v>436</v>
      </c>
      <c r="H575" s="14" t="s">
        <v>997</v>
      </c>
      <c r="I575" s="14" t="s">
        <v>438</v>
      </c>
      <c r="J575" s="14" t="s">
        <v>439</v>
      </c>
      <c r="K575" s="14" t="s">
        <v>998</v>
      </c>
      <c r="L575" s="14" t="s">
        <v>497</v>
      </c>
      <c r="M575" s="14" t="s">
        <v>481</v>
      </c>
      <c r="N575" s="16"/>
    </row>
    <row r="576" ht="26.25" customHeight="1" spans="1:14">
      <c r="A576" s="14"/>
      <c r="B576" s="14"/>
      <c r="C576" s="14"/>
      <c r="D576" s="15"/>
      <c r="E576" s="14"/>
      <c r="F576" s="14"/>
      <c r="G576" s="14"/>
      <c r="H576" s="14" t="s">
        <v>999</v>
      </c>
      <c r="I576" s="14" t="s">
        <v>438</v>
      </c>
      <c r="J576" s="14" t="s">
        <v>439</v>
      </c>
      <c r="K576" s="14" t="s">
        <v>522</v>
      </c>
      <c r="L576" s="14" t="s">
        <v>497</v>
      </c>
      <c r="M576" s="14" t="s">
        <v>518</v>
      </c>
      <c r="N576" s="16"/>
    </row>
    <row r="577" ht="26.25" customHeight="1" spans="1:14">
      <c r="A577" s="14"/>
      <c r="B577" s="14"/>
      <c r="C577" s="14"/>
      <c r="D577" s="15"/>
      <c r="E577" s="14"/>
      <c r="F577" s="14"/>
      <c r="G577" s="14"/>
      <c r="H577" s="14" t="s">
        <v>1000</v>
      </c>
      <c r="I577" s="14" t="s">
        <v>438</v>
      </c>
      <c r="J577" s="14" t="s">
        <v>439</v>
      </c>
      <c r="K577" s="14" t="s">
        <v>1001</v>
      </c>
      <c r="L577" s="14" t="s">
        <v>497</v>
      </c>
      <c r="M577" s="14" t="s">
        <v>481</v>
      </c>
      <c r="N577" s="16"/>
    </row>
    <row r="578" ht="26.25" customHeight="1" spans="1:14">
      <c r="A578" s="14"/>
      <c r="B578" s="14"/>
      <c r="C578" s="14"/>
      <c r="D578" s="15"/>
      <c r="E578" s="14"/>
      <c r="F578" s="14"/>
      <c r="G578" s="14" t="s">
        <v>444</v>
      </c>
      <c r="H578" s="14" t="s">
        <v>1002</v>
      </c>
      <c r="I578" s="14" t="s">
        <v>438</v>
      </c>
      <c r="J578" s="14" t="s">
        <v>446</v>
      </c>
      <c r="K578" s="14" t="s">
        <v>449</v>
      </c>
      <c r="L578" s="14" t="s">
        <v>448</v>
      </c>
      <c r="M578" s="14" t="s">
        <v>442</v>
      </c>
      <c r="N578" s="16"/>
    </row>
    <row r="579" ht="26.25" customHeight="1" spans="1:14">
      <c r="A579" s="14"/>
      <c r="B579" s="14"/>
      <c r="C579" s="14"/>
      <c r="D579" s="15"/>
      <c r="E579" s="14"/>
      <c r="F579" s="14"/>
      <c r="G579" s="14"/>
      <c r="H579" s="14" t="s">
        <v>1003</v>
      </c>
      <c r="I579" s="14" t="s">
        <v>438</v>
      </c>
      <c r="J579" s="14" t="s">
        <v>446</v>
      </c>
      <c r="K579" s="14" t="s">
        <v>689</v>
      </c>
      <c r="L579" s="14" t="s">
        <v>448</v>
      </c>
      <c r="M579" s="14" t="s">
        <v>442</v>
      </c>
      <c r="N579" s="16"/>
    </row>
    <row r="580" ht="26.25" customHeight="1" spans="1:14">
      <c r="A580" s="14"/>
      <c r="B580" s="14"/>
      <c r="C580" s="14"/>
      <c r="D580" s="15"/>
      <c r="E580" s="14"/>
      <c r="F580" s="14"/>
      <c r="G580" s="14"/>
      <c r="H580" s="14" t="s">
        <v>1004</v>
      </c>
      <c r="I580" s="14" t="s">
        <v>438</v>
      </c>
      <c r="J580" s="14" t="s">
        <v>446</v>
      </c>
      <c r="K580" s="14" t="s">
        <v>518</v>
      </c>
      <c r="L580" s="14" t="s">
        <v>448</v>
      </c>
      <c r="M580" s="14" t="s">
        <v>442</v>
      </c>
      <c r="N580" s="16"/>
    </row>
    <row r="581" ht="26.25" customHeight="1" spans="1:14">
      <c r="A581" s="14"/>
      <c r="B581" s="14"/>
      <c r="C581" s="14"/>
      <c r="D581" s="15"/>
      <c r="E581" s="14"/>
      <c r="F581" s="14"/>
      <c r="G581" s="14" t="s">
        <v>452</v>
      </c>
      <c r="H581" s="14" t="s">
        <v>987</v>
      </c>
      <c r="I581" s="14" t="s">
        <v>520</v>
      </c>
      <c r="J581" s="14" t="s">
        <v>521</v>
      </c>
      <c r="K581" s="14" t="s">
        <v>459</v>
      </c>
      <c r="L581" s="14" t="s">
        <v>575</v>
      </c>
      <c r="M581" s="14" t="s">
        <v>442</v>
      </c>
      <c r="N581" s="16"/>
    </row>
    <row r="582" ht="26.25" customHeight="1" spans="1:14">
      <c r="A582" s="14"/>
      <c r="B582" s="14"/>
      <c r="C582" s="14"/>
      <c r="D582" s="15"/>
      <c r="E582" s="14"/>
      <c r="F582" s="14"/>
      <c r="G582" s="14"/>
      <c r="H582" s="14" t="s">
        <v>1005</v>
      </c>
      <c r="I582" s="14" t="s">
        <v>438</v>
      </c>
      <c r="J582" s="14" t="s">
        <v>439</v>
      </c>
      <c r="K582" s="14" t="s">
        <v>459</v>
      </c>
      <c r="L582" s="14" t="s">
        <v>575</v>
      </c>
      <c r="M582" s="14" t="s">
        <v>442</v>
      </c>
      <c r="N582" s="16"/>
    </row>
    <row r="583" ht="26.25" customHeight="1" spans="1:14">
      <c r="A583" s="14"/>
      <c r="B583" s="14"/>
      <c r="C583" s="14"/>
      <c r="D583" s="15"/>
      <c r="E583" s="14"/>
      <c r="F583" s="14"/>
      <c r="G583" s="14" t="s">
        <v>457</v>
      </c>
      <c r="H583" s="14" t="s">
        <v>1006</v>
      </c>
      <c r="I583" s="14" t="s">
        <v>454</v>
      </c>
      <c r="J583" s="14"/>
      <c r="K583" s="14" t="s">
        <v>1007</v>
      </c>
      <c r="L583" s="14"/>
      <c r="M583" s="14" t="s">
        <v>449</v>
      </c>
      <c r="N583" s="16"/>
    </row>
    <row r="584" ht="26.25" customHeight="1" spans="1:14">
      <c r="A584" s="14"/>
      <c r="B584" s="14"/>
      <c r="C584" s="14"/>
      <c r="D584" s="15"/>
      <c r="E584" s="14"/>
      <c r="F584" s="14"/>
      <c r="G584" s="14"/>
      <c r="H584" s="14" t="s">
        <v>1008</v>
      </c>
      <c r="I584" s="14" t="s">
        <v>454</v>
      </c>
      <c r="J584" s="14"/>
      <c r="K584" s="14" t="s">
        <v>1009</v>
      </c>
      <c r="L584" s="14"/>
      <c r="M584" s="14" t="s">
        <v>451</v>
      </c>
      <c r="N584" s="16"/>
    </row>
    <row r="585" ht="26.25" customHeight="1" spans="1:14">
      <c r="A585" s="14"/>
      <c r="B585" s="14"/>
      <c r="C585" s="14"/>
      <c r="D585" s="15"/>
      <c r="E585" s="14"/>
      <c r="F585" s="14" t="s">
        <v>462</v>
      </c>
      <c r="G585" s="14" t="s">
        <v>463</v>
      </c>
      <c r="H585" s="14" t="s">
        <v>1010</v>
      </c>
      <c r="I585" s="14" t="s">
        <v>454</v>
      </c>
      <c r="J585" s="14"/>
      <c r="K585" s="14" t="s">
        <v>1011</v>
      </c>
      <c r="L585" s="14"/>
      <c r="M585" s="14" t="s">
        <v>474</v>
      </c>
      <c r="N585" s="16"/>
    </row>
    <row r="586" ht="26.25" customHeight="1" spans="1:14">
      <c r="A586" s="14"/>
      <c r="B586" s="14"/>
      <c r="C586" s="14"/>
      <c r="D586" s="15"/>
      <c r="E586" s="14"/>
      <c r="F586" s="14"/>
      <c r="G586" s="14" t="s">
        <v>467</v>
      </c>
      <c r="H586" s="14" t="s">
        <v>1012</v>
      </c>
      <c r="I586" s="14" t="s">
        <v>454</v>
      </c>
      <c r="J586" s="14"/>
      <c r="K586" s="14" t="s">
        <v>469</v>
      </c>
      <c r="L586" s="14"/>
      <c r="M586" s="14" t="s">
        <v>474</v>
      </c>
      <c r="N586" s="16"/>
    </row>
    <row r="587" ht="26.25" customHeight="1" spans="1:14">
      <c r="A587" s="14"/>
      <c r="B587" s="14"/>
      <c r="C587" s="14"/>
      <c r="D587" s="15"/>
      <c r="E587" s="14"/>
      <c r="F587" s="14"/>
      <c r="G587" s="14"/>
      <c r="H587" s="14" t="s">
        <v>1013</v>
      </c>
      <c r="I587" s="14" t="s">
        <v>454</v>
      </c>
      <c r="J587" s="14"/>
      <c r="K587" s="14" t="s">
        <v>469</v>
      </c>
      <c r="L587" s="14"/>
      <c r="M587" s="14" t="s">
        <v>474</v>
      </c>
      <c r="N587" s="16"/>
    </row>
    <row r="588" ht="26.25" customHeight="1" spans="1:14">
      <c r="A588" s="14"/>
      <c r="B588" s="14"/>
      <c r="C588" s="14"/>
      <c r="D588" s="15"/>
      <c r="E588" s="14"/>
      <c r="F588" s="14" t="s">
        <v>470</v>
      </c>
      <c r="G588" s="14" t="s">
        <v>471</v>
      </c>
      <c r="H588" s="14" t="s">
        <v>1014</v>
      </c>
      <c r="I588" s="14" t="s">
        <v>438</v>
      </c>
      <c r="J588" s="14" t="s">
        <v>446</v>
      </c>
      <c r="K588" s="14" t="s">
        <v>473</v>
      </c>
      <c r="L588" s="14" t="s">
        <v>575</v>
      </c>
      <c r="M588" s="14" t="s">
        <v>474</v>
      </c>
      <c r="N588" s="16"/>
    </row>
    <row r="589" ht="26.25" customHeight="1" spans="1:14">
      <c r="A589" s="14" t="s">
        <v>375</v>
      </c>
      <c r="B589" s="14" t="s">
        <v>303</v>
      </c>
      <c r="C589" s="14" t="s">
        <v>601</v>
      </c>
      <c r="D589" s="15">
        <v>170000</v>
      </c>
      <c r="E589" s="14" t="s">
        <v>1015</v>
      </c>
      <c r="F589" s="14" t="s">
        <v>435</v>
      </c>
      <c r="G589" s="14" t="s">
        <v>436</v>
      </c>
      <c r="H589" s="14" t="s">
        <v>290</v>
      </c>
      <c r="I589" s="14" t="s">
        <v>438</v>
      </c>
      <c r="J589" s="14" t="s">
        <v>446</v>
      </c>
      <c r="K589" s="14" t="s">
        <v>976</v>
      </c>
      <c r="L589" s="14" t="s">
        <v>1016</v>
      </c>
      <c r="M589" s="14" t="s">
        <v>750</v>
      </c>
      <c r="N589" s="16"/>
    </row>
    <row r="590" ht="26.25" customHeight="1" spans="1:14">
      <c r="A590" s="14"/>
      <c r="B590" s="14"/>
      <c r="C590" s="14"/>
      <c r="D590" s="15"/>
      <c r="E590" s="14"/>
      <c r="F590" s="14"/>
      <c r="G590" s="14"/>
      <c r="H590" s="14" t="s">
        <v>1017</v>
      </c>
      <c r="I590" s="14" t="s">
        <v>438</v>
      </c>
      <c r="J590" s="14" t="s">
        <v>446</v>
      </c>
      <c r="K590" s="14" t="s">
        <v>1018</v>
      </c>
      <c r="L590" s="14" t="s">
        <v>1016</v>
      </c>
      <c r="M590" s="14" t="s">
        <v>976</v>
      </c>
      <c r="N590" s="16"/>
    </row>
    <row r="591" ht="26.25" customHeight="1" spans="1:14">
      <c r="A591" s="14"/>
      <c r="B591" s="14"/>
      <c r="C591" s="14"/>
      <c r="D591" s="15"/>
      <c r="E591" s="14"/>
      <c r="F591" s="14"/>
      <c r="G591" s="14"/>
      <c r="H591" s="14" t="s">
        <v>268</v>
      </c>
      <c r="I591" s="14" t="s">
        <v>438</v>
      </c>
      <c r="J591" s="14" t="s">
        <v>446</v>
      </c>
      <c r="K591" s="14" t="s">
        <v>1019</v>
      </c>
      <c r="L591" s="14" t="s">
        <v>1016</v>
      </c>
      <c r="M591" s="14" t="s">
        <v>750</v>
      </c>
      <c r="N591" s="16"/>
    </row>
    <row r="592" ht="26.25" customHeight="1" spans="1:14">
      <c r="A592" s="14"/>
      <c r="B592" s="14"/>
      <c r="C592" s="14"/>
      <c r="D592" s="15"/>
      <c r="E592" s="14"/>
      <c r="F592" s="14"/>
      <c r="G592" s="14"/>
      <c r="H592" s="14" t="s">
        <v>272</v>
      </c>
      <c r="I592" s="14" t="s">
        <v>438</v>
      </c>
      <c r="J592" s="14" t="s">
        <v>446</v>
      </c>
      <c r="K592" s="14" t="s">
        <v>750</v>
      </c>
      <c r="L592" s="14" t="s">
        <v>1016</v>
      </c>
      <c r="M592" s="14" t="s">
        <v>750</v>
      </c>
      <c r="N592" s="16"/>
    </row>
    <row r="593" ht="26.25" customHeight="1" spans="1:14">
      <c r="A593" s="14"/>
      <c r="B593" s="14"/>
      <c r="C593" s="14"/>
      <c r="D593" s="15"/>
      <c r="E593" s="14"/>
      <c r="F593" s="14"/>
      <c r="G593" s="14"/>
      <c r="H593" s="14" t="s">
        <v>266</v>
      </c>
      <c r="I593" s="14" t="s">
        <v>438</v>
      </c>
      <c r="J593" s="14" t="s">
        <v>446</v>
      </c>
      <c r="K593" s="14" t="s">
        <v>1019</v>
      </c>
      <c r="L593" s="14" t="s">
        <v>1016</v>
      </c>
      <c r="M593" s="14" t="s">
        <v>750</v>
      </c>
      <c r="N593" s="16"/>
    </row>
    <row r="594" ht="26.25" customHeight="1" spans="1:14">
      <c r="A594" s="14"/>
      <c r="B594" s="14"/>
      <c r="C594" s="14"/>
      <c r="D594" s="15"/>
      <c r="E594" s="14"/>
      <c r="F594" s="14"/>
      <c r="G594" s="14"/>
      <c r="H594" s="14" t="s">
        <v>256</v>
      </c>
      <c r="I594" s="14" t="s">
        <v>438</v>
      </c>
      <c r="J594" s="14" t="s">
        <v>446</v>
      </c>
      <c r="K594" s="14" t="s">
        <v>1020</v>
      </c>
      <c r="L594" s="14" t="s">
        <v>1016</v>
      </c>
      <c r="M594" s="14" t="s">
        <v>750</v>
      </c>
      <c r="N594" s="16"/>
    </row>
    <row r="595" ht="26.25" customHeight="1" spans="1:14">
      <c r="A595" s="14"/>
      <c r="B595" s="14"/>
      <c r="C595" s="14"/>
      <c r="D595" s="15"/>
      <c r="E595" s="14"/>
      <c r="F595" s="14"/>
      <c r="G595" s="14"/>
      <c r="H595" s="14" t="s">
        <v>258</v>
      </c>
      <c r="I595" s="14" t="s">
        <v>438</v>
      </c>
      <c r="J595" s="14" t="s">
        <v>446</v>
      </c>
      <c r="K595" s="14" t="s">
        <v>1019</v>
      </c>
      <c r="L595" s="14" t="s">
        <v>1016</v>
      </c>
      <c r="M595" s="14" t="s">
        <v>750</v>
      </c>
      <c r="N595" s="16"/>
    </row>
    <row r="596" ht="26.25" customHeight="1" spans="1:14">
      <c r="A596" s="14"/>
      <c r="B596" s="14"/>
      <c r="C596" s="14"/>
      <c r="D596" s="15"/>
      <c r="E596" s="14"/>
      <c r="F596" s="14"/>
      <c r="G596" s="14"/>
      <c r="H596" s="14" t="s">
        <v>1021</v>
      </c>
      <c r="I596" s="14" t="s">
        <v>438</v>
      </c>
      <c r="J596" s="14" t="s">
        <v>446</v>
      </c>
      <c r="K596" s="14" t="s">
        <v>481</v>
      </c>
      <c r="L596" s="14" t="s">
        <v>1016</v>
      </c>
      <c r="M596" s="14" t="s">
        <v>750</v>
      </c>
      <c r="N596" s="16"/>
    </row>
    <row r="597" ht="26.25" customHeight="1" spans="1:14">
      <c r="A597" s="14"/>
      <c r="B597" s="14"/>
      <c r="C597" s="14"/>
      <c r="D597" s="15"/>
      <c r="E597" s="14"/>
      <c r="F597" s="14"/>
      <c r="G597" s="14"/>
      <c r="H597" s="14" t="s">
        <v>260</v>
      </c>
      <c r="I597" s="14" t="s">
        <v>438</v>
      </c>
      <c r="J597" s="14" t="s">
        <v>446</v>
      </c>
      <c r="K597" s="14" t="s">
        <v>1022</v>
      </c>
      <c r="L597" s="14" t="s">
        <v>1016</v>
      </c>
      <c r="M597" s="14" t="s">
        <v>750</v>
      </c>
      <c r="N597" s="16"/>
    </row>
    <row r="598" ht="26.25" customHeight="1" spans="1:14">
      <c r="A598" s="14"/>
      <c r="B598" s="14"/>
      <c r="C598" s="14"/>
      <c r="D598" s="15"/>
      <c r="E598" s="14"/>
      <c r="F598" s="14"/>
      <c r="G598" s="14" t="s">
        <v>444</v>
      </c>
      <c r="H598" s="14" t="s">
        <v>1023</v>
      </c>
      <c r="I598" s="14" t="s">
        <v>438</v>
      </c>
      <c r="J598" s="14" t="s">
        <v>439</v>
      </c>
      <c r="K598" s="14" t="s">
        <v>1024</v>
      </c>
      <c r="L598" s="14" t="s">
        <v>1025</v>
      </c>
      <c r="M598" s="14" t="s">
        <v>451</v>
      </c>
      <c r="N598" s="16"/>
    </row>
    <row r="599" ht="26.25" customHeight="1" spans="1:14">
      <c r="A599" s="14"/>
      <c r="B599" s="14"/>
      <c r="C599" s="14"/>
      <c r="D599" s="15"/>
      <c r="E599" s="14"/>
      <c r="F599" s="14"/>
      <c r="G599" s="14"/>
      <c r="H599" s="14" t="s">
        <v>1026</v>
      </c>
      <c r="I599" s="14" t="s">
        <v>438</v>
      </c>
      <c r="J599" s="14" t="s">
        <v>446</v>
      </c>
      <c r="K599" s="14" t="s">
        <v>1027</v>
      </c>
      <c r="L599" s="14" t="s">
        <v>448</v>
      </c>
      <c r="M599" s="14" t="s">
        <v>449</v>
      </c>
      <c r="N599" s="16"/>
    </row>
    <row r="600" ht="26.25" customHeight="1" spans="1:14">
      <c r="A600" s="14"/>
      <c r="B600" s="14"/>
      <c r="C600" s="14"/>
      <c r="D600" s="15"/>
      <c r="E600" s="14"/>
      <c r="F600" s="14"/>
      <c r="G600" s="14" t="s">
        <v>452</v>
      </c>
      <c r="H600" s="14" t="s">
        <v>1028</v>
      </c>
      <c r="I600" s="14" t="s">
        <v>438</v>
      </c>
      <c r="J600" s="14" t="s">
        <v>439</v>
      </c>
      <c r="K600" s="14" t="s">
        <v>459</v>
      </c>
      <c r="L600" s="14" t="s">
        <v>575</v>
      </c>
      <c r="M600" s="14" t="s">
        <v>442</v>
      </c>
      <c r="N600" s="16"/>
    </row>
    <row r="601" ht="26.25" customHeight="1" spans="1:14">
      <c r="A601" s="14"/>
      <c r="B601" s="14"/>
      <c r="C601" s="14"/>
      <c r="D601" s="15"/>
      <c r="E601" s="14"/>
      <c r="F601" s="14"/>
      <c r="G601" s="14"/>
      <c r="H601" s="14" t="s">
        <v>1029</v>
      </c>
      <c r="I601" s="14" t="s">
        <v>438</v>
      </c>
      <c r="J601" s="14" t="s">
        <v>439</v>
      </c>
      <c r="K601" s="14" t="s">
        <v>459</v>
      </c>
      <c r="L601" s="14" t="s">
        <v>575</v>
      </c>
      <c r="M601" s="14" t="s">
        <v>442</v>
      </c>
      <c r="N601" s="16"/>
    </row>
    <row r="602" ht="26.25" customHeight="1" spans="1:14">
      <c r="A602" s="14"/>
      <c r="B602" s="14"/>
      <c r="C602" s="14"/>
      <c r="D602" s="15"/>
      <c r="E602" s="14"/>
      <c r="F602" s="14"/>
      <c r="G602" s="14" t="s">
        <v>457</v>
      </c>
      <c r="H602" s="14" t="s">
        <v>989</v>
      </c>
      <c r="I602" s="14" t="s">
        <v>438</v>
      </c>
      <c r="J602" s="14" t="s">
        <v>439</v>
      </c>
      <c r="K602" s="14" t="s">
        <v>459</v>
      </c>
      <c r="L602" s="14" t="s">
        <v>575</v>
      </c>
      <c r="M602" s="14" t="s">
        <v>451</v>
      </c>
      <c r="N602" s="16"/>
    </row>
    <row r="603" ht="26.25" customHeight="1" spans="1:14">
      <c r="A603" s="14"/>
      <c r="B603" s="14"/>
      <c r="C603" s="14"/>
      <c r="D603" s="15"/>
      <c r="E603" s="14"/>
      <c r="F603" s="14"/>
      <c r="G603" s="14"/>
      <c r="H603" s="14" t="s">
        <v>1008</v>
      </c>
      <c r="I603" s="14" t="s">
        <v>438</v>
      </c>
      <c r="J603" s="14" t="s">
        <v>439</v>
      </c>
      <c r="K603" s="14" t="s">
        <v>459</v>
      </c>
      <c r="L603" s="14" t="s">
        <v>575</v>
      </c>
      <c r="M603" s="14" t="s">
        <v>449</v>
      </c>
      <c r="N603" s="16"/>
    </row>
    <row r="604" ht="26.25" customHeight="1" spans="1:14">
      <c r="A604" s="14"/>
      <c r="B604" s="14"/>
      <c r="C604" s="14"/>
      <c r="D604" s="15"/>
      <c r="E604" s="14"/>
      <c r="F604" s="14" t="s">
        <v>462</v>
      </c>
      <c r="G604" s="14" t="s">
        <v>463</v>
      </c>
      <c r="H604" s="14" t="s">
        <v>1030</v>
      </c>
      <c r="I604" s="14" t="s">
        <v>454</v>
      </c>
      <c r="J604" s="14"/>
      <c r="K604" s="14" t="s">
        <v>1031</v>
      </c>
      <c r="L604" s="14"/>
      <c r="M604" s="14" t="s">
        <v>466</v>
      </c>
      <c r="N604" s="16"/>
    </row>
    <row r="605" ht="26.25" customHeight="1" spans="1:14">
      <c r="A605" s="14"/>
      <c r="B605" s="14"/>
      <c r="C605" s="14"/>
      <c r="D605" s="15"/>
      <c r="E605" s="14"/>
      <c r="F605" s="14"/>
      <c r="G605" s="14" t="s">
        <v>467</v>
      </c>
      <c r="H605" s="14" t="s">
        <v>1032</v>
      </c>
      <c r="I605" s="14" t="s">
        <v>454</v>
      </c>
      <c r="J605" s="14"/>
      <c r="K605" s="14" t="s">
        <v>469</v>
      </c>
      <c r="L605" s="14"/>
      <c r="M605" s="14" t="s">
        <v>466</v>
      </c>
      <c r="N605" s="16"/>
    </row>
    <row r="606" ht="26.25" customHeight="1" spans="1:14">
      <c r="A606" s="14"/>
      <c r="B606" s="14"/>
      <c r="C606" s="14"/>
      <c r="D606" s="15"/>
      <c r="E606" s="14"/>
      <c r="F606" s="14" t="s">
        <v>470</v>
      </c>
      <c r="G606" s="14" t="s">
        <v>471</v>
      </c>
      <c r="H606" s="14" t="s">
        <v>1033</v>
      </c>
      <c r="I606" s="14" t="s">
        <v>438</v>
      </c>
      <c r="J606" s="14" t="s">
        <v>446</v>
      </c>
      <c r="K606" s="14" t="s">
        <v>473</v>
      </c>
      <c r="L606" s="14" t="s">
        <v>575</v>
      </c>
      <c r="M606" s="14" t="s">
        <v>474</v>
      </c>
      <c r="N606" s="16"/>
    </row>
    <row r="607" ht="26.25" hidden="1" customHeight="1" spans="1:14">
      <c r="A607" s="14" t="s">
        <v>377</v>
      </c>
      <c r="B607" s="14" t="s">
        <v>303</v>
      </c>
      <c r="C607" s="14" t="s">
        <v>601</v>
      </c>
      <c r="D607" s="15">
        <v>1500000</v>
      </c>
      <c r="E607" s="14" t="s">
        <v>1034</v>
      </c>
      <c r="F607" s="14" t="s">
        <v>435</v>
      </c>
      <c r="G607" s="14" t="s">
        <v>436</v>
      </c>
      <c r="H607" s="14" t="s">
        <v>1035</v>
      </c>
      <c r="I607" s="14" t="s">
        <v>438</v>
      </c>
      <c r="J607" s="14" t="s">
        <v>446</v>
      </c>
      <c r="K607" s="14" t="s">
        <v>1036</v>
      </c>
      <c r="L607" s="14" t="s">
        <v>441</v>
      </c>
      <c r="M607" s="14" t="s">
        <v>481</v>
      </c>
      <c r="N607" s="16"/>
    </row>
    <row r="608" ht="26.25" hidden="1" customHeight="1" spans="1:14">
      <c r="A608" s="14"/>
      <c r="B608" s="14"/>
      <c r="C608" s="14"/>
      <c r="D608" s="15"/>
      <c r="E608" s="14"/>
      <c r="F608" s="14"/>
      <c r="G608" s="14"/>
      <c r="H608" s="14" t="s">
        <v>1037</v>
      </c>
      <c r="I608" s="14" t="s">
        <v>438</v>
      </c>
      <c r="J608" s="14" t="s">
        <v>446</v>
      </c>
      <c r="K608" s="14" t="s">
        <v>451</v>
      </c>
      <c r="L608" s="14" t="s">
        <v>441</v>
      </c>
      <c r="M608" s="14" t="s">
        <v>481</v>
      </c>
      <c r="N608" s="16"/>
    </row>
    <row r="609" ht="26.25" hidden="1" customHeight="1" spans="1:14">
      <c r="A609" s="14"/>
      <c r="B609" s="14"/>
      <c r="C609" s="14"/>
      <c r="D609" s="15"/>
      <c r="E609" s="14"/>
      <c r="F609" s="14"/>
      <c r="G609" s="14"/>
      <c r="H609" s="14" t="s">
        <v>1038</v>
      </c>
      <c r="I609" s="14" t="s">
        <v>438</v>
      </c>
      <c r="J609" s="14" t="s">
        <v>446</v>
      </c>
      <c r="K609" s="14" t="s">
        <v>442</v>
      </c>
      <c r="L609" s="14" t="s">
        <v>441</v>
      </c>
      <c r="M609" s="14" t="s">
        <v>976</v>
      </c>
      <c r="N609" s="16"/>
    </row>
    <row r="610" ht="26.25" hidden="1" customHeight="1" spans="1:14">
      <c r="A610" s="14"/>
      <c r="B610" s="14"/>
      <c r="C610" s="14"/>
      <c r="D610" s="15"/>
      <c r="E610" s="14"/>
      <c r="F610" s="14"/>
      <c r="G610" s="14"/>
      <c r="H610" s="14" t="s">
        <v>1039</v>
      </c>
      <c r="I610" s="14" t="s">
        <v>438</v>
      </c>
      <c r="J610" s="14" t="s">
        <v>446</v>
      </c>
      <c r="K610" s="14" t="s">
        <v>1040</v>
      </c>
      <c r="L610" s="14" t="s">
        <v>441</v>
      </c>
      <c r="M610" s="14" t="s">
        <v>976</v>
      </c>
      <c r="N610" s="16"/>
    </row>
    <row r="611" ht="26.25" hidden="1" customHeight="1" spans="1:14">
      <c r="A611" s="14"/>
      <c r="B611" s="14"/>
      <c r="C611" s="14"/>
      <c r="D611" s="15"/>
      <c r="E611" s="14"/>
      <c r="F611" s="14"/>
      <c r="G611" s="14" t="s">
        <v>444</v>
      </c>
      <c r="H611" s="14" t="s">
        <v>1041</v>
      </c>
      <c r="I611" s="14" t="s">
        <v>438</v>
      </c>
      <c r="J611" s="14" t="s">
        <v>439</v>
      </c>
      <c r="K611" s="14" t="s">
        <v>105</v>
      </c>
      <c r="L611" s="14" t="s">
        <v>1042</v>
      </c>
      <c r="M611" s="14" t="s">
        <v>449</v>
      </c>
      <c r="N611" s="16"/>
    </row>
    <row r="612" ht="26.25" hidden="1" customHeight="1" spans="1:14">
      <c r="A612" s="14"/>
      <c r="B612" s="14"/>
      <c r="C612" s="14"/>
      <c r="D612" s="15"/>
      <c r="E612" s="14"/>
      <c r="F612" s="14"/>
      <c r="G612" s="14"/>
      <c r="H612" s="14" t="s">
        <v>1043</v>
      </c>
      <c r="I612" s="14" t="s">
        <v>438</v>
      </c>
      <c r="J612" s="14" t="s">
        <v>439</v>
      </c>
      <c r="K612" s="14" t="s">
        <v>1044</v>
      </c>
      <c r="L612" s="14" t="s">
        <v>1025</v>
      </c>
      <c r="M612" s="14" t="s">
        <v>451</v>
      </c>
      <c r="N612" s="16"/>
    </row>
    <row r="613" ht="26.25" hidden="1" customHeight="1" spans="1:14">
      <c r="A613" s="14"/>
      <c r="B613" s="14"/>
      <c r="C613" s="14"/>
      <c r="D613" s="15"/>
      <c r="E613" s="14"/>
      <c r="F613" s="14"/>
      <c r="G613" s="14" t="s">
        <v>452</v>
      </c>
      <c r="H613" s="14" t="s">
        <v>1045</v>
      </c>
      <c r="I613" s="14" t="s">
        <v>438</v>
      </c>
      <c r="J613" s="14" t="s">
        <v>446</v>
      </c>
      <c r="K613" s="14" t="s">
        <v>473</v>
      </c>
      <c r="L613" s="14" t="s">
        <v>575</v>
      </c>
      <c r="M613" s="14" t="s">
        <v>442</v>
      </c>
      <c r="N613" s="16"/>
    </row>
    <row r="614" ht="26.25" hidden="1" customHeight="1" spans="1:14">
      <c r="A614" s="14"/>
      <c r="B614" s="14"/>
      <c r="C614" s="14"/>
      <c r="D614" s="15"/>
      <c r="E614" s="14"/>
      <c r="F614" s="14"/>
      <c r="G614" s="14"/>
      <c r="H614" s="14" t="s">
        <v>1046</v>
      </c>
      <c r="I614" s="14" t="s">
        <v>438</v>
      </c>
      <c r="J614" s="14" t="s">
        <v>439</v>
      </c>
      <c r="K614" s="14" t="s">
        <v>459</v>
      </c>
      <c r="L614" s="14" t="s">
        <v>575</v>
      </c>
      <c r="M614" s="14" t="s">
        <v>442</v>
      </c>
      <c r="N614" s="16"/>
    </row>
    <row r="615" ht="26.25" hidden="1" customHeight="1" spans="1:14">
      <c r="A615" s="14"/>
      <c r="B615" s="14"/>
      <c r="C615" s="14"/>
      <c r="D615" s="15"/>
      <c r="E615" s="14"/>
      <c r="F615" s="14"/>
      <c r="G615" s="14" t="s">
        <v>457</v>
      </c>
      <c r="H615" s="14" t="s">
        <v>1047</v>
      </c>
      <c r="I615" s="14" t="s">
        <v>438</v>
      </c>
      <c r="J615" s="14" t="s">
        <v>446</v>
      </c>
      <c r="K615" s="14" t="s">
        <v>473</v>
      </c>
      <c r="L615" s="14" t="s">
        <v>575</v>
      </c>
      <c r="M615" s="14" t="s">
        <v>451</v>
      </c>
      <c r="N615" s="16"/>
    </row>
    <row r="616" ht="26.25" hidden="1" customHeight="1" spans="1:14">
      <c r="A616" s="14"/>
      <c r="B616" s="14"/>
      <c r="C616" s="14"/>
      <c r="D616" s="15"/>
      <c r="E616" s="14"/>
      <c r="F616" s="14"/>
      <c r="G616" s="14"/>
      <c r="H616" s="14" t="s">
        <v>1048</v>
      </c>
      <c r="I616" s="14" t="s">
        <v>438</v>
      </c>
      <c r="J616" s="14" t="s">
        <v>439</v>
      </c>
      <c r="K616" s="14" t="s">
        <v>459</v>
      </c>
      <c r="L616" s="14" t="s">
        <v>575</v>
      </c>
      <c r="M616" s="14" t="s">
        <v>449</v>
      </c>
      <c r="N616" s="16"/>
    </row>
    <row r="617" ht="26.25" hidden="1" customHeight="1" spans="1:14">
      <c r="A617" s="14"/>
      <c r="B617" s="14"/>
      <c r="C617" s="14"/>
      <c r="D617" s="15"/>
      <c r="E617" s="14"/>
      <c r="F617" s="14" t="s">
        <v>462</v>
      </c>
      <c r="G617" s="14" t="s">
        <v>463</v>
      </c>
      <c r="H617" s="14" t="s">
        <v>1049</v>
      </c>
      <c r="I617" s="14" t="s">
        <v>454</v>
      </c>
      <c r="J617" s="14"/>
      <c r="K617" s="14" t="s">
        <v>1050</v>
      </c>
      <c r="L617" s="14"/>
      <c r="M617" s="14" t="s">
        <v>474</v>
      </c>
      <c r="N617" s="16"/>
    </row>
    <row r="618" ht="26.25" hidden="1" customHeight="1" spans="1:14">
      <c r="A618" s="14"/>
      <c r="B618" s="14"/>
      <c r="C618" s="14"/>
      <c r="D618" s="15"/>
      <c r="E618" s="14"/>
      <c r="F618" s="14"/>
      <c r="G618" s="14" t="s">
        <v>467</v>
      </c>
      <c r="H618" s="14" t="s">
        <v>1051</v>
      </c>
      <c r="I618" s="14" t="s">
        <v>454</v>
      </c>
      <c r="J618" s="14"/>
      <c r="K618" s="14" t="s">
        <v>758</v>
      </c>
      <c r="L618" s="14"/>
      <c r="M618" s="14" t="s">
        <v>474</v>
      </c>
      <c r="N618" s="16"/>
    </row>
    <row r="619" ht="26.25" hidden="1" customHeight="1" spans="1:14">
      <c r="A619" s="14"/>
      <c r="B619" s="14"/>
      <c r="C619" s="14"/>
      <c r="D619" s="15"/>
      <c r="E619" s="14"/>
      <c r="F619" s="14"/>
      <c r="G619" s="14"/>
      <c r="H619" s="14" t="s">
        <v>1052</v>
      </c>
      <c r="I619" s="14" t="s">
        <v>454</v>
      </c>
      <c r="J619" s="14"/>
      <c r="K619" s="14" t="s">
        <v>469</v>
      </c>
      <c r="L619" s="14"/>
      <c r="M619" s="14" t="s">
        <v>474</v>
      </c>
      <c r="N619" s="16"/>
    </row>
    <row r="620" ht="26.25" hidden="1" customHeight="1" spans="1:14">
      <c r="A620" s="14"/>
      <c r="B620" s="14"/>
      <c r="C620" s="14"/>
      <c r="D620" s="15"/>
      <c r="E620" s="14"/>
      <c r="F620" s="14" t="s">
        <v>470</v>
      </c>
      <c r="G620" s="14" t="s">
        <v>471</v>
      </c>
      <c r="H620" s="14" t="s">
        <v>1053</v>
      </c>
      <c r="I620" s="14" t="s">
        <v>438</v>
      </c>
      <c r="J620" s="14" t="s">
        <v>446</v>
      </c>
      <c r="K620" s="14" t="s">
        <v>473</v>
      </c>
      <c r="L620" s="14" t="s">
        <v>575</v>
      </c>
      <c r="M620" s="14" t="s">
        <v>442</v>
      </c>
      <c r="N620" s="16"/>
    </row>
    <row r="621" ht="26.25" hidden="1" customHeight="1" spans="1:14">
      <c r="A621" s="14"/>
      <c r="B621" s="14"/>
      <c r="C621" s="14"/>
      <c r="D621" s="15"/>
      <c r="E621" s="14"/>
      <c r="F621" s="14"/>
      <c r="G621" s="14"/>
      <c r="H621" s="14" t="s">
        <v>1054</v>
      </c>
      <c r="I621" s="14" t="s">
        <v>438</v>
      </c>
      <c r="J621" s="14" t="s">
        <v>446</v>
      </c>
      <c r="K621" s="14" t="s">
        <v>473</v>
      </c>
      <c r="L621" s="14" t="s">
        <v>575</v>
      </c>
      <c r="M621" s="14" t="s">
        <v>442</v>
      </c>
      <c r="N621" s="16"/>
    </row>
    <row r="622" ht="26.25" customHeight="1" spans="1:14">
      <c r="A622" s="14" t="s">
        <v>379</v>
      </c>
      <c r="B622" s="14" t="s">
        <v>303</v>
      </c>
      <c r="C622" s="14" t="s">
        <v>433</v>
      </c>
      <c r="D622" s="15">
        <v>480000</v>
      </c>
      <c r="E622" s="14" t="s">
        <v>1055</v>
      </c>
      <c r="F622" s="14" t="s">
        <v>435</v>
      </c>
      <c r="G622" s="14" t="s">
        <v>436</v>
      </c>
      <c r="H622" s="14" t="s">
        <v>977</v>
      </c>
      <c r="I622" s="14" t="s">
        <v>438</v>
      </c>
      <c r="J622" s="14" t="s">
        <v>439</v>
      </c>
      <c r="K622" s="14" t="s">
        <v>1056</v>
      </c>
      <c r="L622" s="14" t="s">
        <v>441</v>
      </c>
      <c r="M622" s="14" t="s">
        <v>442</v>
      </c>
      <c r="N622" s="16"/>
    </row>
    <row r="623" ht="26.25" customHeight="1" spans="1:14">
      <c r="A623" s="14"/>
      <c r="B623" s="14"/>
      <c r="C623" s="14"/>
      <c r="D623" s="15"/>
      <c r="E623" s="14"/>
      <c r="F623" s="14"/>
      <c r="G623" s="14"/>
      <c r="H623" s="14" t="s">
        <v>1057</v>
      </c>
      <c r="I623" s="14" t="s">
        <v>520</v>
      </c>
      <c r="J623" s="14" t="s">
        <v>521</v>
      </c>
      <c r="K623" s="14" t="s">
        <v>474</v>
      </c>
      <c r="L623" s="14" t="s">
        <v>460</v>
      </c>
      <c r="M623" s="14" t="s">
        <v>442</v>
      </c>
      <c r="N623" s="16"/>
    </row>
    <row r="624" ht="26.25" customHeight="1" spans="1:14">
      <c r="A624" s="14"/>
      <c r="B624" s="14"/>
      <c r="C624" s="14"/>
      <c r="D624" s="15"/>
      <c r="E624" s="14"/>
      <c r="F624" s="14"/>
      <c r="G624" s="14" t="s">
        <v>444</v>
      </c>
      <c r="H624" s="14" t="s">
        <v>1058</v>
      </c>
      <c r="I624" s="14" t="s">
        <v>438</v>
      </c>
      <c r="J624" s="14" t="s">
        <v>446</v>
      </c>
      <c r="K624" s="14" t="s">
        <v>686</v>
      </c>
      <c r="L624" s="14" t="s">
        <v>1042</v>
      </c>
      <c r="M624" s="14" t="s">
        <v>449</v>
      </c>
      <c r="N624" s="16"/>
    </row>
    <row r="625" ht="26.25" customHeight="1" spans="1:14">
      <c r="A625" s="14"/>
      <c r="B625" s="14"/>
      <c r="C625" s="14"/>
      <c r="D625" s="15"/>
      <c r="E625" s="14"/>
      <c r="F625" s="14"/>
      <c r="G625" s="14"/>
      <c r="H625" s="14" t="s">
        <v>1059</v>
      </c>
      <c r="I625" s="14" t="s">
        <v>438</v>
      </c>
      <c r="J625" s="14" t="s">
        <v>446</v>
      </c>
      <c r="K625" s="14" t="s">
        <v>105</v>
      </c>
      <c r="L625" s="14" t="s">
        <v>1042</v>
      </c>
      <c r="M625" s="14" t="s">
        <v>451</v>
      </c>
      <c r="N625" s="16"/>
    </row>
    <row r="626" ht="26.25" customHeight="1" spans="1:14">
      <c r="A626" s="14"/>
      <c r="B626" s="14"/>
      <c r="C626" s="14"/>
      <c r="D626" s="15"/>
      <c r="E626" s="14"/>
      <c r="F626" s="14"/>
      <c r="G626" s="14" t="s">
        <v>452</v>
      </c>
      <c r="H626" s="14" t="s">
        <v>1046</v>
      </c>
      <c r="I626" s="14" t="s">
        <v>438</v>
      </c>
      <c r="J626" s="14" t="s">
        <v>446</v>
      </c>
      <c r="K626" s="14" t="s">
        <v>459</v>
      </c>
      <c r="L626" s="14" t="s">
        <v>460</v>
      </c>
      <c r="M626" s="14" t="s">
        <v>442</v>
      </c>
      <c r="N626" s="16"/>
    </row>
    <row r="627" ht="26.25" customHeight="1" spans="1:14">
      <c r="A627" s="14"/>
      <c r="B627" s="14"/>
      <c r="C627" s="14"/>
      <c r="D627" s="15"/>
      <c r="E627" s="14"/>
      <c r="F627" s="14"/>
      <c r="G627" s="14"/>
      <c r="H627" s="14" t="s">
        <v>1060</v>
      </c>
      <c r="I627" s="14" t="s">
        <v>438</v>
      </c>
      <c r="J627" s="14" t="s">
        <v>446</v>
      </c>
      <c r="K627" s="14" t="s">
        <v>459</v>
      </c>
      <c r="L627" s="14" t="s">
        <v>460</v>
      </c>
      <c r="M627" s="14" t="s">
        <v>442</v>
      </c>
      <c r="N627" s="16"/>
    </row>
    <row r="628" ht="26.25" customHeight="1" spans="1:14">
      <c r="A628" s="14"/>
      <c r="B628" s="14"/>
      <c r="C628" s="14"/>
      <c r="D628" s="15"/>
      <c r="E628" s="14"/>
      <c r="F628" s="14"/>
      <c r="G628" s="14" t="s">
        <v>457</v>
      </c>
      <c r="H628" s="14" t="s">
        <v>1061</v>
      </c>
      <c r="I628" s="14" t="s">
        <v>438</v>
      </c>
      <c r="J628" s="14" t="s">
        <v>446</v>
      </c>
      <c r="K628" s="14" t="s">
        <v>459</v>
      </c>
      <c r="L628" s="14" t="s">
        <v>460</v>
      </c>
      <c r="M628" s="14" t="s">
        <v>451</v>
      </c>
      <c r="N628" s="16"/>
    </row>
    <row r="629" ht="26.25" customHeight="1" spans="1:14">
      <c r="A629" s="14"/>
      <c r="B629" s="14"/>
      <c r="C629" s="14"/>
      <c r="D629" s="15"/>
      <c r="E629" s="14"/>
      <c r="F629" s="14"/>
      <c r="G629" s="14"/>
      <c r="H629" s="14" t="s">
        <v>1062</v>
      </c>
      <c r="I629" s="14" t="s">
        <v>438</v>
      </c>
      <c r="J629" s="14" t="s">
        <v>446</v>
      </c>
      <c r="K629" s="14" t="s">
        <v>459</v>
      </c>
      <c r="L629" s="14" t="s">
        <v>460</v>
      </c>
      <c r="M629" s="14" t="s">
        <v>449</v>
      </c>
      <c r="N629" s="16"/>
    </row>
    <row r="630" ht="26.25" customHeight="1" spans="1:14">
      <c r="A630" s="14"/>
      <c r="B630" s="14"/>
      <c r="C630" s="14"/>
      <c r="D630" s="15"/>
      <c r="E630" s="14"/>
      <c r="F630" s="14" t="s">
        <v>462</v>
      </c>
      <c r="G630" s="14" t="s">
        <v>463</v>
      </c>
      <c r="H630" s="14" t="s">
        <v>1063</v>
      </c>
      <c r="I630" s="14" t="s">
        <v>454</v>
      </c>
      <c r="J630" s="14"/>
      <c r="K630" s="14" t="s">
        <v>1064</v>
      </c>
      <c r="L630" s="14"/>
      <c r="M630" s="14" t="s">
        <v>449</v>
      </c>
      <c r="N630" s="16"/>
    </row>
    <row r="631" ht="26.25" customHeight="1" spans="1:14">
      <c r="A631" s="14"/>
      <c r="B631" s="14"/>
      <c r="C631" s="14"/>
      <c r="D631" s="15"/>
      <c r="E631" s="14"/>
      <c r="F631" s="14"/>
      <c r="G631" s="14"/>
      <c r="H631" s="14" t="s">
        <v>1065</v>
      </c>
      <c r="I631" s="14" t="s">
        <v>454</v>
      </c>
      <c r="J631" s="14"/>
      <c r="K631" s="14" t="s">
        <v>1066</v>
      </c>
      <c r="L631" s="14"/>
      <c r="M631" s="14" t="s">
        <v>451</v>
      </c>
      <c r="N631" s="16"/>
    </row>
    <row r="632" ht="26.25" customHeight="1" spans="1:14">
      <c r="A632" s="14"/>
      <c r="B632" s="14"/>
      <c r="C632" s="14"/>
      <c r="D632" s="15"/>
      <c r="E632" s="14"/>
      <c r="F632" s="14"/>
      <c r="G632" s="14" t="s">
        <v>467</v>
      </c>
      <c r="H632" s="14" t="s">
        <v>1067</v>
      </c>
      <c r="I632" s="14" t="s">
        <v>454</v>
      </c>
      <c r="J632" s="14"/>
      <c r="K632" s="14" t="s">
        <v>758</v>
      </c>
      <c r="L632" s="14"/>
      <c r="M632" s="14" t="s">
        <v>449</v>
      </c>
      <c r="N632" s="16"/>
    </row>
    <row r="633" ht="26.25" customHeight="1" spans="1:14">
      <c r="A633" s="14"/>
      <c r="B633" s="14"/>
      <c r="C633" s="14"/>
      <c r="D633" s="15"/>
      <c r="E633" s="14"/>
      <c r="F633" s="14"/>
      <c r="G633" s="14"/>
      <c r="H633" s="14" t="s">
        <v>1068</v>
      </c>
      <c r="I633" s="14" t="s">
        <v>454</v>
      </c>
      <c r="J633" s="14"/>
      <c r="K633" s="14" t="s">
        <v>1069</v>
      </c>
      <c r="L633" s="14"/>
      <c r="M633" s="14" t="s">
        <v>451</v>
      </c>
      <c r="N633" s="16"/>
    </row>
    <row r="634" ht="26.25" customHeight="1" spans="1:14">
      <c r="A634" s="14"/>
      <c r="B634" s="14"/>
      <c r="C634" s="14"/>
      <c r="D634" s="15"/>
      <c r="E634" s="14"/>
      <c r="F634" s="14" t="s">
        <v>470</v>
      </c>
      <c r="G634" s="14" t="s">
        <v>471</v>
      </c>
      <c r="H634" s="14" t="s">
        <v>1070</v>
      </c>
      <c r="I634" s="14" t="s">
        <v>438</v>
      </c>
      <c r="J634" s="14" t="s">
        <v>446</v>
      </c>
      <c r="K634" s="14" t="s">
        <v>473</v>
      </c>
      <c r="L634" s="14" t="s">
        <v>460</v>
      </c>
      <c r="M634" s="14" t="s">
        <v>474</v>
      </c>
      <c r="N634" s="16"/>
    </row>
    <row r="635" ht="26.25" customHeight="1" spans="1:14">
      <c r="A635" s="14" t="s">
        <v>381</v>
      </c>
      <c r="B635" s="14" t="s">
        <v>303</v>
      </c>
      <c r="C635" s="14" t="s">
        <v>433</v>
      </c>
      <c r="D635" s="15">
        <v>600000</v>
      </c>
      <c r="E635" s="14" t="s">
        <v>1071</v>
      </c>
      <c r="F635" s="14" t="s">
        <v>435</v>
      </c>
      <c r="G635" s="14" t="s">
        <v>436</v>
      </c>
      <c r="H635" s="14" t="s">
        <v>1072</v>
      </c>
      <c r="I635" s="14" t="s">
        <v>438</v>
      </c>
      <c r="J635" s="14" t="s">
        <v>439</v>
      </c>
      <c r="K635" s="14" t="s">
        <v>883</v>
      </c>
      <c r="L635" s="14" t="s">
        <v>441</v>
      </c>
      <c r="M635" s="14" t="s">
        <v>442</v>
      </c>
      <c r="N635" s="16"/>
    </row>
    <row r="636" ht="26.25" customHeight="1" spans="1:14">
      <c r="A636" s="14"/>
      <c r="B636" s="14"/>
      <c r="C636" s="14"/>
      <c r="D636" s="15"/>
      <c r="E636" s="14"/>
      <c r="F636" s="14"/>
      <c r="G636" s="14"/>
      <c r="H636" s="14" t="s">
        <v>1057</v>
      </c>
      <c r="I636" s="14" t="s">
        <v>520</v>
      </c>
      <c r="J636" s="14" t="s">
        <v>521</v>
      </c>
      <c r="K636" s="14" t="s">
        <v>474</v>
      </c>
      <c r="L636" s="14" t="s">
        <v>460</v>
      </c>
      <c r="M636" s="14" t="s">
        <v>442</v>
      </c>
      <c r="N636" s="16"/>
    </row>
    <row r="637" ht="26.25" customHeight="1" spans="1:14">
      <c r="A637" s="14"/>
      <c r="B637" s="14"/>
      <c r="C637" s="14"/>
      <c r="D637" s="15"/>
      <c r="E637" s="14"/>
      <c r="F637" s="14"/>
      <c r="G637" s="14" t="s">
        <v>444</v>
      </c>
      <c r="H637" s="14" t="s">
        <v>1073</v>
      </c>
      <c r="I637" s="14" t="s">
        <v>438</v>
      </c>
      <c r="J637" s="14" t="s">
        <v>446</v>
      </c>
      <c r="K637" s="14" t="s">
        <v>1074</v>
      </c>
      <c r="L637" s="14" t="s">
        <v>448</v>
      </c>
      <c r="M637" s="14" t="s">
        <v>451</v>
      </c>
      <c r="N637" s="16"/>
    </row>
    <row r="638" ht="26.25" customHeight="1" spans="1:14">
      <c r="A638" s="14"/>
      <c r="B638" s="14"/>
      <c r="C638" s="14"/>
      <c r="D638" s="15"/>
      <c r="E638" s="14"/>
      <c r="F638" s="14"/>
      <c r="G638" s="14"/>
      <c r="H638" s="14" t="s">
        <v>1075</v>
      </c>
      <c r="I638" s="14" t="s">
        <v>438</v>
      </c>
      <c r="J638" s="14" t="s">
        <v>446</v>
      </c>
      <c r="K638" s="14" t="s">
        <v>1044</v>
      </c>
      <c r="L638" s="14" t="s">
        <v>1025</v>
      </c>
      <c r="M638" s="14" t="s">
        <v>449</v>
      </c>
      <c r="N638" s="16"/>
    </row>
    <row r="639" ht="26.25" customHeight="1" spans="1:14">
      <c r="A639" s="14"/>
      <c r="B639" s="14"/>
      <c r="C639" s="14"/>
      <c r="D639" s="15"/>
      <c r="E639" s="14"/>
      <c r="F639" s="14"/>
      <c r="G639" s="14" t="s">
        <v>452</v>
      </c>
      <c r="H639" s="14" t="s">
        <v>1046</v>
      </c>
      <c r="I639" s="14" t="s">
        <v>438</v>
      </c>
      <c r="J639" s="14" t="s">
        <v>446</v>
      </c>
      <c r="K639" s="14" t="s">
        <v>459</v>
      </c>
      <c r="L639" s="14" t="s">
        <v>460</v>
      </c>
      <c r="M639" s="14" t="s">
        <v>442</v>
      </c>
      <c r="N639" s="16"/>
    </row>
    <row r="640" ht="26.25" customHeight="1" spans="1:14">
      <c r="A640" s="14"/>
      <c r="B640" s="14"/>
      <c r="C640" s="14"/>
      <c r="D640" s="15"/>
      <c r="E640" s="14"/>
      <c r="F640" s="14"/>
      <c r="G640" s="14"/>
      <c r="H640" s="14" t="s">
        <v>1060</v>
      </c>
      <c r="I640" s="14" t="s">
        <v>438</v>
      </c>
      <c r="J640" s="14" t="s">
        <v>446</v>
      </c>
      <c r="K640" s="14" t="s">
        <v>459</v>
      </c>
      <c r="L640" s="14" t="s">
        <v>460</v>
      </c>
      <c r="M640" s="14" t="s">
        <v>442</v>
      </c>
      <c r="N640" s="16"/>
    </row>
    <row r="641" ht="26.25" customHeight="1" spans="1:14">
      <c r="A641" s="14"/>
      <c r="B641" s="14"/>
      <c r="C641" s="14"/>
      <c r="D641" s="15"/>
      <c r="E641" s="14"/>
      <c r="F641" s="14"/>
      <c r="G641" s="14" t="s">
        <v>457</v>
      </c>
      <c r="H641" s="14" t="s">
        <v>1076</v>
      </c>
      <c r="I641" s="14" t="s">
        <v>438</v>
      </c>
      <c r="J641" s="14" t="s">
        <v>446</v>
      </c>
      <c r="K641" s="14" t="s">
        <v>459</v>
      </c>
      <c r="L641" s="14" t="s">
        <v>460</v>
      </c>
      <c r="M641" s="14" t="s">
        <v>449</v>
      </c>
      <c r="N641" s="16"/>
    </row>
    <row r="642" ht="26.25" customHeight="1" spans="1:14">
      <c r="A642" s="14"/>
      <c r="B642" s="14"/>
      <c r="C642" s="14"/>
      <c r="D642" s="15"/>
      <c r="E642" s="14"/>
      <c r="F642" s="14"/>
      <c r="G642" s="14"/>
      <c r="H642" s="14" t="s">
        <v>1077</v>
      </c>
      <c r="I642" s="14" t="s">
        <v>438</v>
      </c>
      <c r="J642" s="14" t="s">
        <v>446</v>
      </c>
      <c r="K642" s="14" t="s">
        <v>459</v>
      </c>
      <c r="L642" s="14" t="s">
        <v>460</v>
      </c>
      <c r="M642" s="14" t="s">
        <v>451</v>
      </c>
      <c r="N642" s="16"/>
    </row>
    <row r="643" ht="26.25" customHeight="1" spans="1:14">
      <c r="A643" s="14"/>
      <c r="B643" s="14"/>
      <c r="C643" s="14"/>
      <c r="D643" s="15"/>
      <c r="E643" s="14"/>
      <c r="F643" s="14" t="s">
        <v>462</v>
      </c>
      <c r="G643" s="14" t="s">
        <v>463</v>
      </c>
      <c r="H643" s="14" t="s">
        <v>1078</v>
      </c>
      <c r="I643" s="14" t="s">
        <v>454</v>
      </c>
      <c r="J643" s="14"/>
      <c r="K643" s="14" t="s">
        <v>465</v>
      </c>
      <c r="L643" s="14"/>
      <c r="M643" s="14" t="s">
        <v>451</v>
      </c>
      <c r="N643" s="16"/>
    </row>
    <row r="644" ht="26.25" customHeight="1" spans="1:14">
      <c r="A644" s="14"/>
      <c r="B644" s="14"/>
      <c r="C644" s="14"/>
      <c r="D644" s="15"/>
      <c r="E644" s="14"/>
      <c r="F644" s="14"/>
      <c r="G644" s="14"/>
      <c r="H644" s="14" t="s">
        <v>1079</v>
      </c>
      <c r="I644" s="14" t="s">
        <v>454</v>
      </c>
      <c r="J644" s="14"/>
      <c r="K644" s="14" t="s">
        <v>465</v>
      </c>
      <c r="L644" s="14"/>
      <c r="M644" s="14" t="s">
        <v>449</v>
      </c>
      <c r="N644" s="16"/>
    </row>
    <row r="645" ht="26.25" customHeight="1" spans="1:14">
      <c r="A645" s="14"/>
      <c r="B645" s="14"/>
      <c r="C645" s="14"/>
      <c r="D645" s="15"/>
      <c r="E645" s="14"/>
      <c r="F645" s="14"/>
      <c r="G645" s="14" t="s">
        <v>467</v>
      </c>
      <c r="H645" s="14" t="s">
        <v>1067</v>
      </c>
      <c r="I645" s="14" t="s">
        <v>454</v>
      </c>
      <c r="J645" s="14"/>
      <c r="K645" s="14" t="s">
        <v>758</v>
      </c>
      <c r="L645" s="14"/>
      <c r="M645" s="14" t="s">
        <v>449</v>
      </c>
      <c r="N645" s="16"/>
    </row>
    <row r="646" ht="26.25" customHeight="1" spans="1:14">
      <c r="A646" s="14"/>
      <c r="B646" s="14"/>
      <c r="C646" s="14"/>
      <c r="D646" s="15"/>
      <c r="E646" s="14"/>
      <c r="F646" s="14"/>
      <c r="G646" s="14"/>
      <c r="H646" s="14" t="s">
        <v>1080</v>
      </c>
      <c r="I646" s="14" t="s">
        <v>454</v>
      </c>
      <c r="J646" s="14"/>
      <c r="K646" s="14" t="s">
        <v>469</v>
      </c>
      <c r="L646" s="14"/>
      <c r="M646" s="14" t="s">
        <v>451</v>
      </c>
      <c r="N646" s="16"/>
    </row>
    <row r="647" ht="26.25" customHeight="1" spans="1:14">
      <c r="A647" s="14"/>
      <c r="B647" s="14"/>
      <c r="C647" s="14"/>
      <c r="D647" s="15"/>
      <c r="E647" s="14"/>
      <c r="F647" s="14" t="s">
        <v>470</v>
      </c>
      <c r="G647" s="14" t="s">
        <v>471</v>
      </c>
      <c r="H647" s="14" t="s">
        <v>1081</v>
      </c>
      <c r="I647" s="14" t="s">
        <v>438</v>
      </c>
      <c r="J647" s="14" t="s">
        <v>446</v>
      </c>
      <c r="K647" s="14" t="s">
        <v>473</v>
      </c>
      <c r="L647" s="14" t="s">
        <v>460</v>
      </c>
      <c r="M647" s="14" t="s">
        <v>474</v>
      </c>
      <c r="N647" s="16"/>
    </row>
    <row r="648" ht="26.25" hidden="1" customHeight="1" spans="1:14">
      <c r="A648" s="14" t="s">
        <v>568</v>
      </c>
      <c r="B648" s="14" t="s">
        <v>304</v>
      </c>
      <c r="C648" s="14" t="s">
        <v>569</v>
      </c>
      <c r="D648" s="15">
        <v>20636</v>
      </c>
      <c r="E648" s="14" t="s">
        <v>570</v>
      </c>
      <c r="F648" s="14" t="s">
        <v>435</v>
      </c>
      <c r="G648" s="14" t="s">
        <v>444</v>
      </c>
      <c r="H648" s="14" t="s">
        <v>571</v>
      </c>
      <c r="I648" s="14" t="s">
        <v>520</v>
      </c>
      <c r="J648" s="14" t="s">
        <v>521</v>
      </c>
      <c r="K648" s="14" t="s">
        <v>474</v>
      </c>
      <c r="L648" s="14" t="s">
        <v>572</v>
      </c>
      <c r="M648" s="14" t="s">
        <v>573</v>
      </c>
      <c r="N648" s="16"/>
    </row>
    <row r="649" ht="26.25" hidden="1" customHeight="1" spans="1:14">
      <c r="A649" s="14"/>
      <c r="B649" s="14"/>
      <c r="C649" s="14"/>
      <c r="D649" s="15"/>
      <c r="E649" s="14"/>
      <c r="F649" s="14"/>
      <c r="G649" s="14"/>
      <c r="H649" s="14" t="s">
        <v>574</v>
      </c>
      <c r="I649" s="14" t="s">
        <v>438</v>
      </c>
      <c r="J649" s="14" t="s">
        <v>439</v>
      </c>
      <c r="K649" s="14" t="s">
        <v>459</v>
      </c>
      <c r="L649" s="14" t="s">
        <v>575</v>
      </c>
      <c r="M649" s="14" t="s">
        <v>573</v>
      </c>
      <c r="N649" s="16"/>
    </row>
    <row r="650" ht="26.25" hidden="1" customHeight="1" spans="1:14">
      <c r="A650" s="14"/>
      <c r="B650" s="14"/>
      <c r="C650" s="14"/>
      <c r="D650" s="15"/>
      <c r="E650" s="14"/>
      <c r="F650" s="14"/>
      <c r="G650" s="14" t="s">
        <v>452</v>
      </c>
      <c r="H650" s="14" t="s">
        <v>576</v>
      </c>
      <c r="I650" s="14" t="s">
        <v>438</v>
      </c>
      <c r="J650" s="14" t="s">
        <v>439</v>
      </c>
      <c r="K650" s="14" t="s">
        <v>459</v>
      </c>
      <c r="L650" s="14" t="s">
        <v>575</v>
      </c>
      <c r="M650" s="14" t="s">
        <v>573</v>
      </c>
      <c r="N650" s="16"/>
    </row>
    <row r="651" ht="26.25" hidden="1" customHeight="1" spans="1:14">
      <c r="A651" s="14"/>
      <c r="B651" s="14"/>
      <c r="C651" s="14"/>
      <c r="D651" s="15"/>
      <c r="E651" s="14"/>
      <c r="F651" s="14" t="s">
        <v>462</v>
      </c>
      <c r="G651" s="14" t="s">
        <v>577</v>
      </c>
      <c r="H651" s="14" t="s">
        <v>578</v>
      </c>
      <c r="I651" s="14" t="s">
        <v>520</v>
      </c>
      <c r="J651" s="14" t="s">
        <v>521</v>
      </c>
      <c r="K651" s="14" t="s">
        <v>442</v>
      </c>
      <c r="L651" s="14" t="s">
        <v>575</v>
      </c>
      <c r="M651" s="14" t="s">
        <v>573</v>
      </c>
      <c r="N651" s="16"/>
    </row>
    <row r="652" ht="26.25" hidden="1" customHeight="1" spans="1:14">
      <c r="A652" s="14" t="s">
        <v>579</v>
      </c>
      <c r="B652" s="14" t="s">
        <v>304</v>
      </c>
      <c r="C652" s="14" t="s">
        <v>569</v>
      </c>
      <c r="D652" s="15">
        <v>114275.64</v>
      </c>
      <c r="E652" s="14" t="s">
        <v>570</v>
      </c>
      <c r="F652" s="14" t="s">
        <v>435</v>
      </c>
      <c r="G652" s="14" t="s">
        <v>444</v>
      </c>
      <c r="H652" s="14" t="s">
        <v>571</v>
      </c>
      <c r="I652" s="14" t="s">
        <v>520</v>
      </c>
      <c r="J652" s="14" t="s">
        <v>521</v>
      </c>
      <c r="K652" s="14" t="s">
        <v>474</v>
      </c>
      <c r="L652" s="14" t="s">
        <v>572</v>
      </c>
      <c r="M652" s="14" t="s">
        <v>573</v>
      </c>
      <c r="N652" s="16"/>
    </row>
    <row r="653" ht="26.25" hidden="1" customHeight="1" spans="1:14">
      <c r="A653" s="14"/>
      <c r="B653" s="14"/>
      <c r="C653" s="14"/>
      <c r="D653" s="15"/>
      <c r="E653" s="14"/>
      <c r="F653" s="14"/>
      <c r="G653" s="14"/>
      <c r="H653" s="14" t="s">
        <v>574</v>
      </c>
      <c r="I653" s="14" t="s">
        <v>438</v>
      </c>
      <c r="J653" s="14" t="s">
        <v>439</v>
      </c>
      <c r="K653" s="14" t="s">
        <v>459</v>
      </c>
      <c r="L653" s="14" t="s">
        <v>575</v>
      </c>
      <c r="M653" s="14" t="s">
        <v>573</v>
      </c>
      <c r="N653" s="16"/>
    </row>
    <row r="654" ht="26.25" hidden="1" customHeight="1" spans="1:14">
      <c r="A654" s="14"/>
      <c r="B654" s="14"/>
      <c r="C654" s="14"/>
      <c r="D654" s="15"/>
      <c r="E654" s="14"/>
      <c r="F654" s="14"/>
      <c r="G654" s="14" t="s">
        <v>452</v>
      </c>
      <c r="H654" s="14" t="s">
        <v>576</v>
      </c>
      <c r="I654" s="14" t="s">
        <v>438</v>
      </c>
      <c r="J654" s="14" t="s">
        <v>439</v>
      </c>
      <c r="K654" s="14" t="s">
        <v>459</v>
      </c>
      <c r="L654" s="14" t="s">
        <v>575</v>
      </c>
      <c r="M654" s="14" t="s">
        <v>573</v>
      </c>
      <c r="N654" s="16"/>
    </row>
    <row r="655" ht="26.25" hidden="1" customHeight="1" spans="1:14">
      <c r="A655" s="14"/>
      <c r="B655" s="14"/>
      <c r="C655" s="14"/>
      <c r="D655" s="15"/>
      <c r="E655" s="14"/>
      <c r="F655" s="14" t="s">
        <v>462</v>
      </c>
      <c r="G655" s="14" t="s">
        <v>577</v>
      </c>
      <c r="H655" s="14" t="s">
        <v>578</v>
      </c>
      <c r="I655" s="14" t="s">
        <v>520</v>
      </c>
      <c r="J655" s="14" t="s">
        <v>521</v>
      </c>
      <c r="K655" s="14" t="s">
        <v>442</v>
      </c>
      <c r="L655" s="14" t="s">
        <v>575</v>
      </c>
      <c r="M655" s="14" t="s">
        <v>573</v>
      </c>
      <c r="N655" s="16"/>
    </row>
    <row r="656" ht="26.25" hidden="1" customHeight="1" spans="1:14">
      <c r="A656" s="14" t="s">
        <v>580</v>
      </c>
      <c r="B656" s="14" t="s">
        <v>304</v>
      </c>
      <c r="C656" s="14" t="s">
        <v>569</v>
      </c>
      <c r="D656" s="15">
        <v>17850</v>
      </c>
      <c r="E656" s="14" t="s">
        <v>570</v>
      </c>
      <c r="F656" s="14" t="s">
        <v>964</v>
      </c>
      <c r="G656" s="14" t="s">
        <v>444</v>
      </c>
      <c r="H656" s="14" t="s">
        <v>571</v>
      </c>
      <c r="I656" s="14" t="s">
        <v>520</v>
      </c>
      <c r="J656" s="14" t="s">
        <v>521</v>
      </c>
      <c r="K656" s="14" t="s">
        <v>474</v>
      </c>
      <c r="L656" s="14" t="s">
        <v>572</v>
      </c>
      <c r="M656" s="14" t="s">
        <v>573</v>
      </c>
      <c r="N656" s="16"/>
    </row>
    <row r="657" ht="26.25" hidden="1" customHeight="1" spans="1:14">
      <c r="A657" s="14"/>
      <c r="B657" s="14"/>
      <c r="C657" s="14"/>
      <c r="D657" s="15"/>
      <c r="E657" s="14"/>
      <c r="F657" s="14"/>
      <c r="G657" s="14"/>
      <c r="H657" s="14" t="s">
        <v>574</v>
      </c>
      <c r="I657" s="14" t="s">
        <v>438</v>
      </c>
      <c r="J657" s="14" t="s">
        <v>439</v>
      </c>
      <c r="K657" s="14" t="s">
        <v>459</v>
      </c>
      <c r="L657" s="14" t="s">
        <v>575</v>
      </c>
      <c r="M657" s="14" t="s">
        <v>573</v>
      </c>
      <c r="N657" s="16"/>
    </row>
    <row r="658" ht="26.25" hidden="1" customHeight="1" spans="1:14">
      <c r="A658" s="14"/>
      <c r="B658" s="14"/>
      <c r="C658" s="14"/>
      <c r="D658" s="15"/>
      <c r="E658" s="14"/>
      <c r="F658" s="14"/>
      <c r="G658" s="14" t="s">
        <v>452</v>
      </c>
      <c r="H658" s="14" t="s">
        <v>576</v>
      </c>
      <c r="I658" s="14" t="s">
        <v>438</v>
      </c>
      <c r="J658" s="14" t="s">
        <v>439</v>
      </c>
      <c r="K658" s="14" t="s">
        <v>459</v>
      </c>
      <c r="L658" s="14" t="s">
        <v>575</v>
      </c>
      <c r="M658" s="14" t="s">
        <v>573</v>
      </c>
      <c r="N658" s="16"/>
    </row>
    <row r="659" ht="26.25" hidden="1" customHeight="1" spans="1:14">
      <c r="A659" s="14"/>
      <c r="B659" s="14"/>
      <c r="C659" s="14"/>
      <c r="D659" s="15"/>
      <c r="E659" s="14"/>
      <c r="F659" s="14" t="s">
        <v>965</v>
      </c>
      <c r="G659" s="14" t="s">
        <v>577</v>
      </c>
      <c r="H659" s="14" t="s">
        <v>578</v>
      </c>
      <c r="I659" s="14" t="s">
        <v>520</v>
      </c>
      <c r="J659" s="14" t="s">
        <v>521</v>
      </c>
      <c r="K659" s="14" t="s">
        <v>442</v>
      </c>
      <c r="L659" s="14" t="s">
        <v>575</v>
      </c>
      <c r="M659" s="14" t="s">
        <v>573</v>
      </c>
      <c r="N659" s="16"/>
    </row>
    <row r="660" ht="26.25" hidden="1" customHeight="1" spans="1:14">
      <c r="A660" s="14" t="s">
        <v>581</v>
      </c>
      <c r="B660" s="14" t="s">
        <v>304</v>
      </c>
      <c r="C660" s="14" t="s">
        <v>569</v>
      </c>
      <c r="D660" s="15">
        <v>69410</v>
      </c>
      <c r="E660" s="14" t="s">
        <v>570</v>
      </c>
      <c r="F660" s="14" t="s">
        <v>435</v>
      </c>
      <c r="G660" s="14" t="s">
        <v>444</v>
      </c>
      <c r="H660" s="14" t="s">
        <v>571</v>
      </c>
      <c r="I660" s="14" t="s">
        <v>520</v>
      </c>
      <c r="J660" s="14" t="s">
        <v>521</v>
      </c>
      <c r="K660" s="14" t="s">
        <v>474</v>
      </c>
      <c r="L660" s="14" t="s">
        <v>572</v>
      </c>
      <c r="M660" s="14" t="s">
        <v>573</v>
      </c>
      <c r="N660" s="16"/>
    </row>
    <row r="661" ht="26.25" hidden="1" customHeight="1" spans="1:14">
      <c r="A661" s="14"/>
      <c r="B661" s="14"/>
      <c r="C661" s="14"/>
      <c r="D661" s="15"/>
      <c r="E661" s="14"/>
      <c r="F661" s="14"/>
      <c r="G661" s="14"/>
      <c r="H661" s="14" t="s">
        <v>574</v>
      </c>
      <c r="I661" s="14" t="s">
        <v>438</v>
      </c>
      <c r="J661" s="14" t="s">
        <v>439</v>
      </c>
      <c r="K661" s="14" t="s">
        <v>459</v>
      </c>
      <c r="L661" s="14" t="s">
        <v>575</v>
      </c>
      <c r="M661" s="14" t="s">
        <v>573</v>
      </c>
      <c r="N661" s="16"/>
    </row>
    <row r="662" ht="26.25" hidden="1" customHeight="1" spans="1:14">
      <c r="A662" s="14"/>
      <c r="B662" s="14"/>
      <c r="C662" s="14"/>
      <c r="D662" s="15"/>
      <c r="E662" s="14"/>
      <c r="F662" s="14"/>
      <c r="G662" s="14" t="s">
        <v>452</v>
      </c>
      <c r="H662" s="14" t="s">
        <v>576</v>
      </c>
      <c r="I662" s="14" t="s">
        <v>438</v>
      </c>
      <c r="J662" s="14" t="s">
        <v>439</v>
      </c>
      <c r="K662" s="14" t="s">
        <v>459</v>
      </c>
      <c r="L662" s="14" t="s">
        <v>575</v>
      </c>
      <c r="M662" s="14" t="s">
        <v>573</v>
      </c>
      <c r="N662" s="16"/>
    </row>
    <row r="663" ht="26.25" hidden="1" customHeight="1" spans="1:14">
      <c r="A663" s="14"/>
      <c r="B663" s="14"/>
      <c r="C663" s="14"/>
      <c r="D663" s="15"/>
      <c r="E663" s="14"/>
      <c r="F663" s="14" t="s">
        <v>462</v>
      </c>
      <c r="G663" s="14" t="s">
        <v>577</v>
      </c>
      <c r="H663" s="14" t="s">
        <v>578</v>
      </c>
      <c r="I663" s="14" t="s">
        <v>520</v>
      </c>
      <c r="J663" s="14" t="s">
        <v>521</v>
      </c>
      <c r="K663" s="14" t="s">
        <v>442</v>
      </c>
      <c r="L663" s="14" t="s">
        <v>575</v>
      </c>
      <c r="M663" s="14" t="s">
        <v>573</v>
      </c>
      <c r="N663" s="16"/>
    </row>
    <row r="664" ht="26.25" hidden="1" customHeight="1" spans="1:14">
      <c r="A664" s="14" t="s">
        <v>582</v>
      </c>
      <c r="B664" s="14" t="s">
        <v>304</v>
      </c>
      <c r="C664" s="14" t="s">
        <v>569</v>
      </c>
      <c r="D664" s="15">
        <v>23699</v>
      </c>
      <c r="E664" s="14" t="s">
        <v>570</v>
      </c>
      <c r="F664" s="14" t="s">
        <v>435</v>
      </c>
      <c r="G664" s="14" t="s">
        <v>444</v>
      </c>
      <c r="H664" s="14" t="s">
        <v>571</v>
      </c>
      <c r="I664" s="14" t="s">
        <v>520</v>
      </c>
      <c r="J664" s="14" t="s">
        <v>521</v>
      </c>
      <c r="K664" s="14" t="s">
        <v>474</v>
      </c>
      <c r="L664" s="14" t="s">
        <v>572</v>
      </c>
      <c r="M664" s="14" t="s">
        <v>573</v>
      </c>
      <c r="N664" s="16"/>
    </row>
    <row r="665" ht="26.25" hidden="1" customHeight="1" spans="1:14">
      <c r="A665" s="14"/>
      <c r="B665" s="14"/>
      <c r="C665" s="14"/>
      <c r="D665" s="15"/>
      <c r="E665" s="14"/>
      <c r="F665" s="14"/>
      <c r="G665" s="14"/>
      <c r="H665" s="14" t="s">
        <v>574</v>
      </c>
      <c r="I665" s="14" t="s">
        <v>438</v>
      </c>
      <c r="J665" s="14" t="s">
        <v>439</v>
      </c>
      <c r="K665" s="14" t="s">
        <v>459</v>
      </c>
      <c r="L665" s="14" t="s">
        <v>575</v>
      </c>
      <c r="M665" s="14" t="s">
        <v>573</v>
      </c>
      <c r="N665" s="16"/>
    </row>
    <row r="666" ht="26.25" hidden="1" customHeight="1" spans="1:14">
      <c r="A666" s="14"/>
      <c r="B666" s="14"/>
      <c r="C666" s="14"/>
      <c r="D666" s="15"/>
      <c r="E666" s="14"/>
      <c r="F666" s="14"/>
      <c r="G666" s="14" t="s">
        <v>452</v>
      </c>
      <c r="H666" s="14" t="s">
        <v>576</v>
      </c>
      <c r="I666" s="14" t="s">
        <v>438</v>
      </c>
      <c r="J666" s="14" t="s">
        <v>439</v>
      </c>
      <c r="K666" s="14" t="s">
        <v>459</v>
      </c>
      <c r="L666" s="14" t="s">
        <v>575</v>
      </c>
      <c r="M666" s="14" t="s">
        <v>573</v>
      </c>
      <c r="N666" s="16"/>
    </row>
    <row r="667" ht="26.25" hidden="1" customHeight="1" spans="1:14">
      <c r="A667" s="14"/>
      <c r="B667" s="14"/>
      <c r="C667" s="14"/>
      <c r="D667" s="15"/>
      <c r="E667" s="14"/>
      <c r="F667" s="14" t="s">
        <v>462</v>
      </c>
      <c r="G667" s="14" t="s">
        <v>577</v>
      </c>
      <c r="H667" s="14" t="s">
        <v>578</v>
      </c>
      <c r="I667" s="14" t="s">
        <v>520</v>
      </c>
      <c r="J667" s="14" t="s">
        <v>521</v>
      </c>
      <c r="K667" s="14" t="s">
        <v>442</v>
      </c>
      <c r="L667" s="14" t="s">
        <v>575</v>
      </c>
      <c r="M667" s="14" t="s">
        <v>573</v>
      </c>
      <c r="N667" s="16"/>
    </row>
    <row r="668" ht="26.25" hidden="1" customHeight="1" spans="1:14">
      <c r="A668" s="14" t="s">
        <v>583</v>
      </c>
      <c r="B668" s="14" t="s">
        <v>304</v>
      </c>
      <c r="C668" s="14" t="s">
        <v>569</v>
      </c>
      <c r="D668" s="15">
        <v>2280</v>
      </c>
      <c r="E668" s="14" t="s">
        <v>570</v>
      </c>
      <c r="F668" s="14" t="s">
        <v>435</v>
      </c>
      <c r="G668" s="14" t="s">
        <v>444</v>
      </c>
      <c r="H668" s="14" t="s">
        <v>571</v>
      </c>
      <c r="I668" s="14" t="s">
        <v>520</v>
      </c>
      <c r="J668" s="14" t="s">
        <v>521</v>
      </c>
      <c r="K668" s="14" t="s">
        <v>474</v>
      </c>
      <c r="L668" s="14" t="s">
        <v>572</v>
      </c>
      <c r="M668" s="14" t="s">
        <v>573</v>
      </c>
      <c r="N668" s="16"/>
    </row>
    <row r="669" ht="26.25" hidden="1" customHeight="1" spans="1:14">
      <c r="A669" s="14"/>
      <c r="B669" s="14"/>
      <c r="C669" s="14"/>
      <c r="D669" s="15"/>
      <c r="E669" s="14"/>
      <c r="F669" s="14"/>
      <c r="G669" s="14"/>
      <c r="H669" s="14" t="s">
        <v>574</v>
      </c>
      <c r="I669" s="14" t="s">
        <v>438</v>
      </c>
      <c r="J669" s="14" t="s">
        <v>439</v>
      </c>
      <c r="K669" s="14" t="s">
        <v>459</v>
      </c>
      <c r="L669" s="14" t="s">
        <v>575</v>
      </c>
      <c r="M669" s="14" t="s">
        <v>573</v>
      </c>
      <c r="N669" s="16"/>
    </row>
    <row r="670" ht="26.25" hidden="1" customHeight="1" spans="1:14">
      <c r="A670" s="14"/>
      <c r="B670" s="14"/>
      <c r="C670" s="14"/>
      <c r="D670" s="15"/>
      <c r="E670" s="14"/>
      <c r="F670" s="14"/>
      <c r="G670" s="14" t="s">
        <v>452</v>
      </c>
      <c r="H670" s="14" t="s">
        <v>576</v>
      </c>
      <c r="I670" s="14" t="s">
        <v>438</v>
      </c>
      <c r="J670" s="14" t="s">
        <v>439</v>
      </c>
      <c r="K670" s="14" t="s">
        <v>459</v>
      </c>
      <c r="L670" s="14" t="s">
        <v>575</v>
      </c>
      <c r="M670" s="14" t="s">
        <v>573</v>
      </c>
      <c r="N670" s="16"/>
    </row>
    <row r="671" ht="26.25" hidden="1" customHeight="1" spans="1:14">
      <c r="A671" s="14"/>
      <c r="B671" s="14"/>
      <c r="C671" s="14"/>
      <c r="D671" s="15"/>
      <c r="E671" s="14"/>
      <c r="F671" s="14" t="s">
        <v>462</v>
      </c>
      <c r="G671" s="14" t="s">
        <v>577</v>
      </c>
      <c r="H671" s="14" t="s">
        <v>578</v>
      </c>
      <c r="I671" s="14" t="s">
        <v>520</v>
      </c>
      <c r="J671" s="14" t="s">
        <v>521</v>
      </c>
      <c r="K671" s="14" t="s">
        <v>442</v>
      </c>
      <c r="L671" s="14" t="s">
        <v>575</v>
      </c>
      <c r="M671" s="14" t="s">
        <v>573</v>
      </c>
      <c r="N671" s="16"/>
    </row>
    <row r="672" ht="26.25" hidden="1" customHeight="1" spans="1:14">
      <c r="A672" s="14" t="s">
        <v>584</v>
      </c>
      <c r="B672" s="14" t="s">
        <v>304</v>
      </c>
      <c r="C672" s="14" t="s">
        <v>569</v>
      </c>
      <c r="D672" s="15">
        <v>62470.74</v>
      </c>
      <c r="E672" s="14" t="s">
        <v>570</v>
      </c>
      <c r="F672" s="14" t="s">
        <v>435</v>
      </c>
      <c r="G672" s="14" t="s">
        <v>444</v>
      </c>
      <c r="H672" s="14" t="s">
        <v>571</v>
      </c>
      <c r="I672" s="14" t="s">
        <v>520</v>
      </c>
      <c r="J672" s="14" t="s">
        <v>521</v>
      </c>
      <c r="K672" s="14" t="s">
        <v>474</v>
      </c>
      <c r="L672" s="14" t="s">
        <v>572</v>
      </c>
      <c r="M672" s="14" t="s">
        <v>573</v>
      </c>
      <c r="N672" s="16"/>
    </row>
    <row r="673" ht="26.25" hidden="1" customHeight="1" spans="1:14">
      <c r="A673" s="14"/>
      <c r="B673" s="14"/>
      <c r="C673" s="14"/>
      <c r="D673" s="15"/>
      <c r="E673" s="14"/>
      <c r="F673" s="14"/>
      <c r="G673" s="14"/>
      <c r="H673" s="14" t="s">
        <v>574</v>
      </c>
      <c r="I673" s="14" t="s">
        <v>438</v>
      </c>
      <c r="J673" s="14" t="s">
        <v>439</v>
      </c>
      <c r="K673" s="14" t="s">
        <v>459</v>
      </c>
      <c r="L673" s="14" t="s">
        <v>575</v>
      </c>
      <c r="M673" s="14" t="s">
        <v>573</v>
      </c>
      <c r="N673" s="16"/>
    </row>
    <row r="674" ht="26.25" hidden="1" customHeight="1" spans="1:14">
      <c r="A674" s="14"/>
      <c r="B674" s="14"/>
      <c r="C674" s="14"/>
      <c r="D674" s="15"/>
      <c r="E674" s="14"/>
      <c r="F674" s="14"/>
      <c r="G674" s="14" t="s">
        <v>452</v>
      </c>
      <c r="H674" s="14" t="s">
        <v>576</v>
      </c>
      <c r="I674" s="14" t="s">
        <v>438</v>
      </c>
      <c r="J674" s="14" t="s">
        <v>439</v>
      </c>
      <c r="K674" s="14" t="s">
        <v>459</v>
      </c>
      <c r="L674" s="14" t="s">
        <v>575</v>
      </c>
      <c r="M674" s="14" t="s">
        <v>573</v>
      </c>
      <c r="N674" s="16"/>
    </row>
    <row r="675" ht="26.25" hidden="1" customHeight="1" spans="1:14">
      <c r="A675" s="14"/>
      <c r="B675" s="14"/>
      <c r="C675" s="14"/>
      <c r="D675" s="15"/>
      <c r="E675" s="14"/>
      <c r="F675" s="14" t="s">
        <v>462</v>
      </c>
      <c r="G675" s="14" t="s">
        <v>577</v>
      </c>
      <c r="H675" s="14" t="s">
        <v>578</v>
      </c>
      <c r="I675" s="14" t="s">
        <v>520</v>
      </c>
      <c r="J675" s="14" t="s">
        <v>521</v>
      </c>
      <c r="K675" s="14" t="s">
        <v>442</v>
      </c>
      <c r="L675" s="14" t="s">
        <v>575</v>
      </c>
      <c r="M675" s="14" t="s">
        <v>573</v>
      </c>
      <c r="N675" s="16"/>
    </row>
    <row r="676" ht="26.25" hidden="1" customHeight="1" spans="1:14">
      <c r="A676" s="14" t="s">
        <v>585</v>
      </c>
      <c r="B676" s="14" t="s">
        <v>304</v>
      </c>
      <c r="C676" s="14" t="s">
        <v>569</v>
      </c>
      <c r="D676" s="15">
        <v>62385.98</v>
      </c>
      <c r="E676" s="14" t="s">
        <v>570</v>
      </c>
      <c r="F676" s="14" t="s">
        <v>435</v>
      </c>
      <c r="G676" s="14" t="s">
        <v>444</v>
      </c>
      <c r="H676" s="14" t="s">
        <v>571</v>
      </c>
      <c r="I676" s="14" t="s">
        <v>520</v>
      </c>
      <c r="J676" s="14" t="s">
        <v>521</v>
      </c>
      <c r="K676" s="14" t="s">
        <v>474</v>
      </c>
      <c r="L676" s="14" t="s">
        <v>572</v>
      </c>
      <c r="M676" s="14" t="s">
        <v>573</v>
      </c>
      <c r="N676" s="16"/>
    </row>
    <row r="677" ht="26.25" hidden="1" customHeight="1" spans="1:14">
      <c r="A677" s="14"/>
      <c r="B677" s="14"/>
      <c r="C677" s="14"/>
      <c r="D677" s="15"/>
      <c r="E677" s="14"/>
      <c r="F677" s="14"/>
      <c r="G677" s="14"/>
      <c r="H677" s="14" t="s">
        <v>574</v>
      </c>
      <c r="I677" s="14" t="s">
        <v>438</v>
      </c>
      <c r="J677" s="14" t="s">
        <v>439</v>
      </c>
      <c r="K677" s="14" t="s">
        <v>459</v>
      </c>
      <c r="L677" s="14" t="s">
        <v>575</v>
      </c>
      <c r="M677" s="14" t="s">
        <v>573</v>
      </c>
      <c r="N677" s="16"/>
    </row>
    <row r="678" ht="26.25" hidden="1" customHeight="1" spans="1:14">
      <c r="A678" s="14"/>
      <c r="B678" s="14"/>
      <c r="C678" s="14"/>
      <c r="D678" s="15"/>
      <c r="E678" s="14"/>
      <c r="F678" s="14"/>
      <c r="G678" s="14" t="s">
        <v>452</v>
      </c>
      <c r="H678" s="14" t="s">
        <v>576</v>
      </c>
      <c r="I678" s="14" t="s">
        <v>438</v>
      </c>
      <c r="J678" s="14" t="s">
        <v>439</v>
      </c>
      <c r="K678" s="14" t="s">
        <v>459</v>
      </c>
      <c r="L678" s="14" t="s">
        <v>575</v>
      </c>
      <c r="M678" s="14" t="s">
        <v>573</v>
      </c>
      <c r="N678" s="16"/>
    </row>
    <row r="679" ht="26.25" hidden="1" customHeight="1" spans="1:14">
      <c r="A679" s="14"/>
      <c r="B679" s="14"/>
      <c r="C679" s="14"/>
      <c r="D679" s="15"/>
      <c r="E679" s="14"/>
      <c r="F679" s="14" t="s">
        <v>462</v>
      </c>
      <c r="G679" s="14" t="s">
        <v>577</v>
      </c>
      <c r="H679" s="14" t="s">
        <v>578</v>
      </c>
      <c r="I679" s="14" t="s">
        <v>520</v>
      </c>
      <c r="J679" s="14" t="s">
        <v>521</v>
      </c>
      <c r="K679" s="14" t="s">
        <v>442</v>
      </c>
      <c r="L679" s="14" t="s">
        <v>575</v>
      </c>
      <c r="M679" s="14" t="s">
        <v>573</v>
      </c>
      <c r="N679" s="16"/>
    </row>
    <row r="680" ht="26.25" hidden="1" customHeight="1" spans="1:14">
      <c r="A680" s="14" t="s">
        <v>586</v>
      </c>
      <c r="B680" s="14" t="s">
        <v>304</v>
      </c>
      <c r="C680" s="14" t="s">
        <v>569</v>
      </c>
      <c r="D680" s="15">
        <v>2045.44</v>
      </c>
      <c r="E680" s="14" t="s">
        <v>570</v>
      </c>
      <c r="F680" s="14" t="s">
        <v>435</v>
      </c>
      <c r="G680" s="14" t="s">
        <v>444</v>
      </c>
      <c r="H680" s="14" t="s">
        <v>571</v>
      </c>
      <c r="I680" s="14" t="s">
        <v>520</v>
      </c>
      <c r="J680" s="14" t="s">
        <v>521</v>
      </c>
      <c r="K680" s="14" t="s">
        <v>474</v>
      </c>
      <c r="L680" s="14" t="s">
        <v>572</v>
      </c>
      <c r="M680" s="14" t="s">
        <v>573</v>
      </c>
      <c r="N680" s="16"/>
    </row>
    <row r="681" ht="26.25" hidden="1" customHeight="1" spans="1:14">
      <c r="A681" s="14"/>
      <c r="B681" s="14"/>
      <c r="C681" s="14"/>
      <c r="D681" s="15"/>
      <c r="E681" s="14"/>
      <c r="F681" s="14"/>
      <c r="G681" s="14"/>
      <c r="H681" s="14" t="s">
        <v>574</v>
      </c>
      <c r="I681" s="14" t="s">
        <v>438</v>
      </c>
      <c r="J681" s="14" t="s">
        <v>439</v>
      </c>
      <c r="K681" s="14" t="s">
        <v>459</v>
      </c>
      <c r="L681" s="14" t="s">
        <v>575</v>
      </c>
      <c r="M681" s="14" t="s">
        <v>573</v>
      </c>
      <c r="N681" s="16"/>
    </row>
    <row r="682" ht="26.25" hidden="1" customHeight="1" spans="1:14">
      <c r="A682" s="14"/>
      <c r="B682" s="14"/>
      <c r="C682" s="14"/>
      <c r="D682" s="15"/>
      <c r="E682" s="14"/>
      <c r="F682" s="14"/>
      <c r="G682" s="14" t="s">
        <v>452</v>
      </c>
      <c r="H682" s="14" t="s">
        <v>576</v>
      </c>
      <c r="I682" s="14" t="s">
        <v>438</v>
      </c>
      <c r="J682" s="14" t="s">
        <v>439</v>
      </c>
      <c r="K682" s="14" t="s">
        <v>459</v>
      </c>
      <c r="L682" s="14" t="s">
        <v>575</v>
      </c>
      <c r="M682" s="14" t="s">
        <v>573</v>
      </c>
      <c r="N682" s="16"/>
    </row>
    <row r="683" ht="26.25" hidden="1" customHeight="1" spans="1:14">
      <c r="A683" s="14"/>
      <c r="B683" s="14"/>
      <c r="C683" s="14"/>
      <c r="D683" s="15"/>
      <c r="E683" s="14"/>
      <c r="F683" s="14" t="s">
        <v>462</v>
      </c>
      <c r="G683" s="14" t="s">
        <v>577</v>
      </c>
      <c r="H683" s="14" t="s">
        <v>578</v>
      </c>
      <c r="I683" s="14" t="s">
        <v>520</v>
      </c>
      <c r="J683" s="14" t="s">
        <v>521</v>
      </c>
      <c r="K683" s="14" t="s">
        <v>442</v>
      </c>
      <c r="L683" s="14" t="s">
        <v>575</v>
      </c>
      <c r="M683" s="14" t="s">
        <v>573</v>
      </c>
      <c r="N683" s="16"/>
    </row>
    <row r="684" ht="26.25" hidden="1" customHeight="1" spans="1:14">
      <c r="A684" s="14" t="s">
        <v>587</v>
      </c>
      <c r="B684" s="14" t="s">
        <v>304</v>
      </c>
      <c r="C684" s="14" t="s">
        <v>569</v>
      </c>
      <c r="D684" s="15">
        <v>112128.16</v>
      </c>
      <c r="E684" s="14" t="s">
        <v>570</v>
      </c>
      <c r="F684" s="14" t="s">
        <v>435</v>
      </c>
      <c r="G684" s="14" t="s">
        <v>444</v>
      </c>
      <c r="H684" s="14" t="s">
        <v>571</v>
      </c>
      <c r="I684" s="14" t="s">
        <v>520</v>
      </c>
      <c r="J684" s="14" t="s">
        <v>521</v>
      </c>
      <c r="K684" s="14" t="s">
        <v>474</v>
      </c>
      <c r="L684" s="14" t="s">
        <v>572</v>
      </c>
      <c r="M684" s="14" t="s">
        <v>573</v>
      </c>
      <c r="N684" s="16"/>
    </row>
    <row r="685" ht="26.25" hidden="1" customHeight="1" spans="1:14">
      <c r="A685" s="14"/>
      <c r="B685" s="14"/>
      <c r="C685" s="14"/>
      <c r="D685" s="15"/>
      <c r="E685" s="14"/>
      <c r="F685" s="14"/>
      <c r="G685" s="14"/>
      <c r="H685" s="14" t="s">
        <v>574</v>
      </c>
      <c r="I685" s="14" t="s">
        <v>438</v>
      </c>
      <c r="J685" s="14" t="s">
        <v>439</v>
      </c>
      <c r="K685" s="14" t="s">
        <v>459</v>
      </c>
      <c r="L685" s="14" t="s">
        <v>575</v>
      </c>
      <c r="M685" s="14" t="s">
        <v>573</v>
      </c>
      <c r="N685" s="16"/>
    </row>
    <row r="686" ht="26.25" hidden="1" customHeight="1" spans="1:14">
      <c r="A686" s="14"/>
      <c r="B686" s="14"/>
      <c r="C686" s="14"/>
      <c r="D686" s="15"/>
      <c r="E686" s="14"/>
      <c r="F686" s="14"/>
      <c r="G686" s="14" t="s">
        <v>452</v>
      </c>
      <c r="H686" s="14" t="s">
        <v>576</v>
      </c>
      <c r="I686" s="14" t="s">
        <v>438</v>
      </c>
      <c r="J686" s="14" t="s">
        <v>439</v>
      </c>
      <c r="K686" s="14" t="s">
        <v>459</v>
      </c>
      <c r="L686" s="14" t="s">
        <v>575</v>
      </c>
      <c r="M686" s="14" t="s">
        <v>573</v>
      </c>
      <c r="N686" s="16"/>
    </row>
    <row r="687" ht="26.25" hidden="1" customHeight="1" spans="1:14">
      <c r="A687" s="14"/>
      <c r="B687" s="14"/>
      <c r="C687" s="14"/>
      <c r="D687" s="15"/>
      <c r="E687" s="14"/>
      <c r="F687" s="14" t="s">
        <v>462</v>
      </c>
      <c r="G687" s="14" t="s">
        <v>577</v>
      </c>
      <c r="H687" s="14" t="s">
        <v>578</v>
      </c>
      <c r="I687" s="14" t="s">
        <v>520</v>
      </c>
      <c r="J687" s="14" t="s">
        <v>521</v>
      </c>
      <c r="K687" s="14" t="s">
        <v>442</v>
      </c>
      <c r="L687" s="14" t="s">
        <v>575</v>
      </c>
      <c r="M687" s="14" t="s">
        <v>573</v>
      </c>
      <c r="N687" s="16"/>
    </row>
    <row r="688" ht="26.25" hidden="1" customHeight="1" spans="1:14">
      <c r="A688" s="14" t="s">
        <v>588</v>
      </c>
      <c r="B688" s="14" t="s">
        <v>304</v>
      </c>
      <c r="C688" s="14" t="s">
        <v>569</v>
      </c>
      <c r="D688" s="15">
        <v>785302</v>
      </c>
      <c r="E688" s="14" t="s">
        <v>570</v>
      </c>
      <c r="F688" s="14" t="s">
        <v>435</v>
      </c>
      <c r="G688" s="14" t="s">
        <v>444</v>
      </c>
      <c r="H688" s="14" t="s">
        <v>571</v>
      </c>
      <c r="I688" s="14" t="s">
        <v>520</v>
      </c>
      <c r="J688" s="14" t="s">
        <v>521</v>
      </c>
      <c r="K688" s="14" t="s">
        <v>474</v>
      </c>
      <c r="L688" s="14" t="s">
        <v>572</v>
      </c>
      <c r="M688" s="14" t="s">
        <v>573</v>
      </c>
      <c r="N688" s="16"/>
    </row>
    <row r="689" ht="26.25" hidden="1" customHeight="1" spans="1:14">
      <c r="A689" s="14"/>
      <c r="B689" s="14"/>
      <c r="C689" s="14"/>
      <c r="D689" s="15"/>
      <c r="E689" s="14"/>
      <c r="F689" s="14"/>
      <c r="G689" s="14"/>
      <c r="H689" s="14" t="s">
        <v>574</v>
      </c>
      <c r="I689" s="14" t="s">
        <v>438</v>
      </c>
      <c r="J689" s="14" t="s">
        <v>439</v>
      </c>
      <c r="K689" s="14" t="s">
        <v>459</v>
      </c>
      <c r="L689" s="14" t="s">
        <v>575</v>
      </c>
      <c r="M689" s="14" t="s">
        <v>573</v>
      </c>
      <c r="N689" s="16"/>
    </row>
    <row r="690" ht="26.25" hidden="1" customHeight="1" spans="1:14">
      <c r="A690" s="14"/>
      <c r="B690" s="14"/>
      <c r="C690" s="14"/>
      <c r="D690" s="15"/>
      <c r="E690" s="14"/>
      <c r="F690" s="14"/>
      <c r="G690" s="14" t="s">
        <v>452</v>
      </c>
      <c r="H690" s="14" t="s">
        <v>576</v>
      </c>
      <c r="I690" s="14" t="s">
        <v>438</v>
      </c>
      <c r="J690" s="14" t="s">
        <v>439</v>
      </c>
      <c r="K690" s="14" t="s">
        <v>459</v>
      </c>
      <c r="L690" s="14" t="s">
        <v>575</v>
      </c>
      <c r="M690" s="14" t="s">
        <v>573</v>
      </c>
      <c r="N690" s="16"/>
    </row>
    <row r="691" ht="26.25" hidden="1" customHeight="1" spans="1:14">
      <c r="A691" s="14"/>
      <c r="B691" s="14"/>
      <c r="C691" s="14"/>
      <c r="D691" s="15"/>
      <c r="E691" s="14"/>
      <c r="F691" s="14" t="s">
        <v>462</v>
      </c>
      <c r="G691" s="14" t="s">
        <v>577</v>
      </c>
      <c r="H691" s="14" t="s">
        <v>578</v>
      </c>
      <c r="I691" s="14" t="s">
        <v>520</v>
      </c>
      <c r="J691" s="14" t="s">
        <v>521</v>
      </c>
      <c r="K691" s="14" t="s">
        <v>442</v>
      </c>
      <c r="L691" s="14" t="s">
        <v>575</v>
      </c>
      <c r="M691" s="14" t="s">
        <v>573</v>
      </c>
      <c r="N691" s="16"/>
    </row>
    <row r="692" ht="26.25" hidden="1" customHeight="1" spans="1:14">
      <c r="A692" s="14" t="s">
        <v>966</v>
      </c>
      <c r="B692" s="14" t="s">
        <v>304</v>
      </c>
      <c r="C692" s="14" t="s">
        <v>569</v>
      </c>
      <c r="D692" s="15">
        <v>483.27</v>
      </c>
      <c r="E692" s="14" t="s">
        <v>570</v>
      </c>
      <c r="F692" s="14" t="s">
        <v>435</v>
      </c>
      <c r="G692" s="14" t="s">
        <v>444</v>
      </c>
      <c r="H692" s="14" t="s">
        <v>571</v>
      </c>
      <c r="I692" s="14" t="s">
        <v>520</v>
      </c>
      <c r="J692" s="14" t="s">
        <v>521</v>
      </c>
      <c r="K692" s="14" t="s">
        <v>474</v>
      </c>
      <c r="L692" s="14" t="s">
        <v>572</v>
      </c>
      <c r="M692" s="14" t="s">
        <v>573</v>
      </c>
      <c r="N692" s="16"/>
    </row>
    <row r="693" ht="26.25" hidden="1" customHeight="1" spans="1:14">
      <c r="A693" s="14"/>
      <c r="B693" s="14"/>
      <c r="C693" s="14"/>
      <c r="D693" s="15"/>
      <c r="E693" s="14"/>
      <c r="F693" s="14"/>
      <c r="G693" s="14"/>
      <c r="H693" s="14" t="s">
        <v>574</v>
      </c>
      <c r="I693" s="14" t="s">
        <v>438</v>
      </c>
      <c r="J693" s="14" t="s">
        <v>439</v>
      </c>
      <c r="K693" s="14" t="s">
        <v>459</v>
      </c>
      <c r="L693" s="14" t="s">
        <v>575</v>
      </c>
      <c r="M693" s="14" t="s">
        <v>573</v>
      </c>
      <c r="N693" s="16"/>
    </row>
    <row r="694" ht="26.25" hidden="1" customHeight="1" spans="1:14">
      <c r="A694" s="14"/>
      <c r="B694" s="14"/>
      <c r="C694" s="14"/>
      <c r="D694" s="15"/>
      <c r="E694" s="14"/>
      <c r="F694" s="14"/>
      <c r="G694" s="14" t="s">
        <v>452</v>
      </c>
      <c r="H694" s="14" t="s">
        <v>576</v>
      </c>
      <c r="I694" s="14" t="s">
        <v>438</v>
      </c>
      <c r="J694" s="14" t="s">
        <v>439</v>
      </c>
      <c r="K694" s="14" t="s">
        <v>459</v>
      </c>
      <c r="L694" s="14" t="s">
        <v>575</v>
      </c>
      <c r="M694" s="14" t="s">
        <v>573</v>
      </c>
      <c r="N694" s="16"/>
    </row>
    <row r="695" ht="26.25" hidden="1" customHeight="1" spans="1:14">
      <c r="A695" s="14"/>
      <c r="B695" s="14"/>
      <c r="C695" s="14"/>
      <c r="D695" s="15"/>
      <c r="E695" s="14"/>
      <c r="F695" s="14" t="s">
        <v>462</v>
      </c>
      <c r="G695" s="14" t="s">
        <v>577</v>
      </c>
      <c r="H695" s="14" t="s">
        <v>578</v>
      </c>
      <c r="I695" s="14" t="s">
        <v>520</v>
      </c>
      <c r="J695" s="14" t="s">
        <v>521</v>
      </c>
      <c r="K695" s="14" t="s">
        <v>442</v>
      </c>
      <c r="L695" s="14" t="s">
        <v>575</v>
      </c>
      <c r="M695" s="14" t="s">
        <v>573</v>
      </c>
      <c r="N695" s="16"/>
    </row>
    <row r="696" ht="26.25" hidden="1" customHeight="1" spans="1:14">
      <c r="A696" s="14" t="s">
        <v>589</v>
      </c>
      <c r="B696" s="14" t="s">
        <v>304</v>
      </c>
      <c r="C696" s="14" t="s">
        <v>590</v>
      </c>
      <c r="D696" s="15">
        <v>5670</v>
      </c>
      <c r="E696" s="14" t="s">
        <v>570</v>
      </c>
      <c r="F696" s="14" t="s">
        <v>435</v>
      </c>
      <c r="G696" s="14" t="s">
        <v>444</v>
      </c>
      <c r="H696" s="14" t="s">
        <v>571</v>
      </c>
      <c r="I696" s="14" t="s">
        <v>520</v>
      </c>
      <c r="J696" s="14" t="s">
        <v>521</v>
      </c>
      <c r="K696" s="14" t="s">
        <v>474</v>
      </c>
      <c r="L696" s="14" t="s">
        <v>572</v>
      </c>
      <c r="M696" s="14" t="s">
        <v>573</v>
      </c>
      <c r="N696" s="16"/>
    </row>
    <row r="697" ht="26.25" hidden="1" customHeight="1" spans="1:14">
      <c r="A697" s="14"/>
      <c r="B697" s="14"/>
      <c r="C697" s="14"/>
      <c r="D697" s="15"/>
      <c r="E697" s="14"/>
      <c r="F697" s="14"/>
      <c r="G697" s="14"/>
      <c r="H697" s="14" t="s">
        <v>574</v>
      </c>
      <c r="I697" s="14" t="s">
        <v>438</v>
      </c>
      <c r="J697" s="14" t="s">
        <v>439</v>
      </c>
      <c r="K697" s="14" t="s">
        <v>459</v>
      </c>
      <c r="L697" s="14" t="s">
        <v>575</v>
      </c>
      <c r="M697" s="14" t="s">
        <v>573</v>
      </c>
      <c r="N697" s="16"/>
    </row>
    <row r="698" ht="26.25" hidden="1" customHeight="1" spans="1:14">
      <c r="A698" s="14"/>
      <c r="B698" s="14"/>
      <c r="C698" s="14"/>
      <c r="D698" s="15"/>
      <c r="E698" s="14"/>
      <c r="F698" s="14"/>
      <c r="G698" s="14" t="s">
        <v>452</v>
      </c>
      <c r="H698" s="14" t="s">
        <v>576</v>
      </c>
      <c r="I698" s="14" t="s">
        <v>438</v>
      </c>
      <c r="J698" s="14" t="s">
        <v>439</v>
      </c>
      <c r="K698" s="14" t="s">
        <v>459</v>
      </c>
      <c r="L698" s="14" t="s">
        <v>575</v>
      </c>
      <c r="M698" s="14" t="s">
        <v>573</v>
      </c>
      <c r="N698" s="16"/>
    </row>
    <row r="699" ht="26.25" hidden="1" customHeight="1" spans="1:14">
      <c r="A699" s="14"/>
      <c r="B699" s="14"/>
      <c r="C699" s="14"/>
      <c r="D699" s="15"/>
      <c r="E699" s="14"/>
      <c r="F699" s="14" t="s">
        <v>462</v>
      </c>
      <c r="G699" s="14" t="s">
        <v>577</v>
      </c>
      <c r="H699" s="14" t="s">
        <v>578</v>
      </c>
      <c r="I699" s="14" t="s">
        <v>520</v>
      </c>
      <c r="J699" s="14" t="s">
        <v>521</v>
      </c>
      <c r="K699" s="14" t="s">
        <v>442</v>
      </c>
      <c r="L699" s="14" t="s">
        <v>575</v>
      </c>
      <c r="M699" s="14" t="s">
        <v>573</v>
      </c>
      <c r="N699" s="16"/>
    </row>
    <row r="700" ht="26.25" hidden="1" customHeight="1" spans="1:14">
      <c r="A700" s="14" t="s">
        <v>591</v>
      </c>
      <c r="B700" s="14" t="s">
        <v>304</v>
      </c>
      <c r="C700" s="14" t="s">
        <v>590</v>
      </c>
      <c r="D700" s="15">
        <v>49560</v>
      </c>
      <c r="E700" s="14" t="s">
        <v>570</v>
      </c>
      <c r="F700" s="14" t="s">
        <v>435</v>
      </c>
      <c r="G700" s="14" t="s">
        <v>444</v>
      </c>
      <c r="H700" s="14" t="s">
        <v>571</v>
      </c>
      <c r="I700" s="14" t="s">
        <v>520</v>
      </c>
      <c r="J700" s="14" t="s">
        <v>521</v>
      </c>
      <c r="K700" s="14" t="s">
        <v>474</v>
      </c>
      <c r="L700" s="14" t="s">
        <v>572</v>
      </c>
      <c r="M700" s="14" t="s">
        <v>573</v>
      </c>
      <c r="N700" s="16"/>
    </row>
    <row r="701" ht="26.25" hidden="1" customHeight="1" spans="1:14">
      <c r="A701" s="14"/>
      <c r="B701" s="14"/>
      <c r="C701" s="14"/>
      <c r="D701" s="15"/>
      <c r="E701" s="14"/>
      <c r="F701" s="14"/>
      <c r="G701" s="14"/>
      <c r="H701" s="14" t="s">
        <v>574</v>
      </c>
      <c r="I701" s="14" t="s">
        <v>438</v>
      </c>
      <c r="J701" s="14" t="s">
        <v>439</v>
      </c>
      <c r="K701" s="14" t="s">
        <v>459</v>
      </c>
      <c r="L701" s="14" t="s">
        <v>575</v>
      </c>
      <c r="M701" s="14" t="s">
        <v>573</v>
      </c>
      <c r="N701" s="16"/>
    </row>
    <row r="702" ht="26.25" hidden="1" customHeight="1" spans="1:14">
      <c r="A702" s="14"/>
      <c r="B702" s="14"/>
      <c r="C702" s="14"/>
      <c r="D702" s="15"/>
      <c r="E702" s="14"/>
      <c r="F702" s="14"/>
      <c r="G702" s="14" t="s">
        <v>452</v>
      </c>
      <c r="H702" s="14" t="s">
        <v>576</v>
      </c>
      <c r="I702" s="14" t="s">
        <v>438</v>
      </c>
      <c r="J702" s="14" t="s">
        <v>439</v>
      </c>
      <c r="K702" s="14" t="s">
        <v>459</v>
      </c>
      <c r="L702" s="14" t="s">
        <v>575</v>
      </c>
      <c r="M702" s="14" t="s">
        <v>573</v>
      </c>
      <c r="N702" s="16"/>
    </row>
    <row r="703" ht="26.25" hidden="1" customHeight="1" spans="1:14">
      <c r="A703" s="14"/>
      <c r="B703" s="14"/>
      <c r="C703" s="14"/>
      <c r="D703" s="15"/>
      <c r="E703" s="14"/>
      <c r="F703" s="14" t="s">
        <v>462</v>
      </c>
      <c r="G703" s="14" t="s">
        <v>577</v>
      </c>
      <c r="H703" s="14" t="s">
        <v>578</v>
      </c>
      <c r="I703" s="14" t="s">
        <v>520</v>
      </c>
      <c r="J703" s="14" t="s">
        <v>521</v>
      </c>
      <c r="K703" s="14" t="s">
        <v>442</v>
      </c>
      <c r="L703" s="14" t="s">
        <v>575</v>
      </c>
      <c r="M703" s="14" t="s">
        <v>573</v>
      </c>
      <c r="N703" s="16"/>
    </row>
    <row r="704" ht="26.25" hidden="1" customHeight="1" spans="1:14">
      <c r="A704" s="14" t="s">
        <v>592</v>
      </c>
      <c r="B704" s="14" t="s">
        <v>304</v>
      </c>
      <c r="C704" s="14" t="s">
        <v>590</v>
      </c>
      <c r="D704" s="15">
        <v>73332</v>
      </c>
      <c r="E704" s="14" t="s">
        <v>570</v>
      </c>
      <c r="F704" s="14" t="s">
        <v>435</v>
      </c>
      <c r="G704" s="14" t="s">
        <v>444</v>
      </c>
      <c r="H704" s="14" t="s">
        <v>571</v>
      </c>
      <c r="I704" s="14" t="s">
        <v>520</v>
      </c>
      <c r="J704" s="14" t="s">
        <v>521</v>
      </c>
      <c r="K704" s="14" t="s">
        <v>474</v>
      </c>
      <c r="L704" s="14" t="s">
        <v>572</v>
      </c>
      <c r="M704" s="14" t="s">
        <v>573</v>
      </c>
      <c r="N704" s="16"/>
    </row>
    <row r="705" ht="26.25" hidden="1" customHeight="1" spans="1:14">
      <c r="A705" s="14"/>
      <c r="B705" s="14"/>
      <c r="C705" s="14"/>
      <c r="D705" s="15"/>
      <c r="E705" s="14"/>
      <c r="F705" s="14"/>
      <c r="G705" s="14"/>
      <c r="H705" s="14" t="s">
        <v>574</v>
      </c>
      <c r="I705" s="14" t="s">
        <v>438</v>
      </c>
      <c r="J705" s="14" t="s">
        <v>439</v>
      </c>
      <c r="K705" s="14" t="s">
        <v>459</v>
      </c>
      <c r="L705" s="14" t="s">
        <v>575</v>
      </c>
      <c r="M705" s="14" t="s">
        <v>573</v>
      </c>
      <c r="N705" s="16"/>
    </row>
    <row r="706" ht="26.25" hidden="1" customHeight="1" spans="1:14">
      <c r="A706" s="14"/>
      <c r="B706" s="14"/>
      <c r="C706" s="14"/>
      <c r="D706" s="15"/>
      <c r="E706" s="14"/>
      <c r="F706" s="14"/>
      <c r="G706" s="14" t="s">
        <v>452</v>
      </c>
      <c r="H706" s="14" t="s">
        <v>576</v>
      </c>
      <c r="I706" s="14" t="s">
        <v>438</v>
      </c>
      <c r="J706" s="14" t="s">
        <v>439</v>
      </c>
      <c r="K706" s="14" t="s">
        <v>459</v>
      </c>
      <c r="L706" s="14" t="s">
        <v>575</v>
      </c>
      <c r="M706" s="14" t="s">
        <v>573</v>
      </c>
      <c r="N706" s="16"/>
    </row>
    <row r="707" ht="26.25" hidden="1" customHeight="1" spans="1:14">
      <c r="A707" s="14"/>
      <c r="B707" s="14"/>
      <c r="C707" s="14"/>
      <c r="D707" s="15"/>
      <c r="E707" s="14"/>
      <c r="F707" s="14" t="s">
        <v>462</v>
      </c>
      <c r="G707" s="14" t="s">
        <v>577</v>
      </c>
      <c r="H707" s="14" t="s">
        <v>578</v>
      </c>
      <c r="I707" s="14" t="s">
        <v>520</v>
      </c>
      <c r="J707" s="14" t="s">
        <v>521</v>
      </c>
      <c r="K707" s="14" t="s">
        <v>442</v>
      </c>
      <c r="L707" s="14" t="s">
        <v>575</v>
      </c>
      <c r="M707" s="14" t="s">
        <v>573</v>
      </c>
      <c r="N707" s="16"/>
    </row>
    <row r="708" ht="26.25" hidden="1" customHeight="1" spans="1:14">
      <c r="A708" s="14" t="s">
        <v>593</v>
      </c>
      <c r="B708" s="14" t="s">
        <v>304</v>
      </c>
      <c r="C708" s="14" t="s">
        <v>590</v>
      </c>
      <c r="D708" s="15">
        <v>146454.8</v>
      </c>
      <c r="E708" s="14" t="s">
        <v>570</v>
      </c>
      <c r="F708" s="14" t="s">
        <v>435</v>
      </c>
      <c r="G708" s="14" t="s">
        <v>444</v>
      </c>
      <c r="H708" s="14" t="s">
        <v>571</v>
      </c>
      <c r="I708" s="14" t="s">
        <v>520</v>
      </c>
      <c r="J708" s="14" t="s">
        <v>521</v>
      </c>
      <c r="K708" s="14" t="s">
        <v>474</v>
      </c>
      <c r="L708" s="14" t="s">
        <v>572</v>
      </c>
      <c r="M708" s="14" t="s">
        <v>573</v>
      </c>
      <c r="N708" s="16"/>
    </row>
    <row r="709" ht="26.25" hidden="1" customHeight="1" spans="1:14">
      <c r="A709" s="14"/>
      <c r="B709" s="14"/>
      <c r="C709" s="14"/>
      <c r="D709" s="15"/>
      <c r="E709" s="14"/>
      <c r="F709" s="14"/>
      <c r="G709" s="14"/>
      <c r="H709" s="14" t="s">
        <v>574</v>
      </c>
      <c r="I709" s="14" t="s">
        <v>438</v>
      </c>
      <c r="J709" s="14" t="s">
        <v>439</v>
      </c>
      <c r="K709" s="14" t="s">
        <v>459</v>
      </c>
      <c r="L709" s="14" t="s">
        <v>575</v>
      </c>
      <c r="M709" s="14" t="s">
        <v>573</v>
      </c>
      <c r="N709" s="16"/>
    </row>
    <row r="710" ht="26.25" hidden="1" customHeight="1" spans="1:14">
      <c r="A710" s="14"/>
      <c r="B710" s="14"/>
      <c r="C710" s="14"/>
      <c r="D710" s="15"/>
      <c r="E710" s="14"/>
      <c r="F710" s="14"/>
      <c r="G710" s="14" t="s">
        <v>452</v>
      </c>
      <c r="H710" s="14" t="s">
        <v>576</v>
      </c>
      <c r="I710" s="14" t="s">
        <v>438</v>
      </c>
      <c r="J710" s="14" t="s">
        <v>439</v>
      </c>
      <c r="K710" s="14" t="s">
        <v>459</v>
      </c>
      <c r="L710" s="14" t="s">
        <v>575</v>
      </c>
      <c r="M710" s="14" t="s">
        <v>573</v>
      </c>
      <c r="N710" s="16"/>
    </row>
    <row r="711" ht="26.25" hidden="1" customHeight="1" spans="1:14">
      <c r="A711" s="14"/>
      <c r="B711" s="14"/>
      <c r="C711" s="14"/>
      <c r="D711" s="15"/>
      <c r="E711" s="14"/>
      <c r="F711" s="14" t="s">
        <v>462</v>
      </c>
      <c r="G711" s="14" t="s">
        <v>577</v>
      </c>
      <c r="H711" s="14" t="s">
        <v>578</v>
      </c>
      <c r="I711" s="14" t="s">
        <v>520</v>
      </c>
      <c r="J711" s="14" t="s">
        <v>521</v>
      </c>
      <c r="K711" s="14" t="s">
        <v>442</v>
      </c>
      <c r="L711" s="14" t="s">
        <v>575</v>
      </c>
      <c r="M711" s="14" t="s">
        <v>573</v>
      </c>
      <c r="N711" s="16"/>
    </row>
    <row r="712" ht="26.25" hidden="1" customHeight="1" spans="1:14">
      <c r="A712" s="14" t="s">
        <v>969</v>
      </c>
      <c r="B712" s="14" t="s">
        <v>304</v>
      </c>
      <c r="C712" s="14" t="s">
        <v>970</v>
      </c>
      <c r="D712" s="15">
        <v>12648</v>
      </c>
      <c r="E712" s="14" t="s">
        <v>570</v>
      </c>
      <c r="F712" s="14" t="s">
        <v>435</v>
      </c>
      <c r="G712" s="14" t="s">
        <v>444</v>
      </c>
      <c r="H712" s="14" t="s">
        <v>571</v>
      </c>
      <c r="I712" s="14" t="s">
        <v>520</v>
      </c>
      <c r="J712" s="14" t="s">
        <v>521</v>
      </c>
      <c r="K712" s="14" t="s">
        <v>474</v>
      </c>
      <c r="L712" s="14" t="s">
        <v>572</v>
      </c>
      <c r="M712" s="14" t="s">
        <v>573</v>
      </c>
      <c r="N712" s="16"/>
    </row>
    <row r="713" ht="26.25" hidden="1" customHeight="1" spans="1:14">
      <c r="A713" s="14"/>
      <c r="B713" s="14"/>
      <c r="C713" s="14"/>
      <c r="D713" s="15"/>
      <c r="E713" s="14"/>
      <c r="F713" s="14"/>
      <c r="G713" s="14"/>
      <c r="H713" s="14" t="s">
        <v>574</v>
      </c>
      <c r="I713" s="14" t="s">
        <v>438</v>
      </c>
      <c r="J713" s="14" t="s">
        <v>439</v>
      </c>
      <c r="K713" s="14" t="s">
        <v>459</v>
      </c>
      <c r="L713" s="14" t="s">
        <v>575</v>
      </c>
      <c r="M713" s="14" t="s">
        <v>573</v>
      </c>
      <c r="N713" s="16"/>
    </row>
    <row r="714" ht="26.25" hidden="1" customHeight="1" spans="1:14">
      <c r="A714" s="14"/>
      <c r="B714" s="14"/>
      <c r="C714" s="14"/>
      <c r="D714" s="15"/>
      <c r="E714" s="14"/>
      <c r="F714" s="14"/>
      <c r="G714" s="14" t="s">
        <v>452</v>
      </c>
      <c r="H714" s="14" t="s">
        <v>576</v>
      </c>
      <c r="I714" s="14" t="s">
        <v>438</v>
      </c>
      <c r="J714" s="14" t="s">
        <v>439</v>
      </c>
      <c r="K714" s="14" t="s">
        <v>459</v>
      </c>
      <c r="L714" s="14" t="s">
        <v>575</v>
      </c>
      <c r="M714" s="14" t="s">
        <v>573</v>
      </c>
      <c r="N714" s="16"/>
    </row>
    <row r="715" ht="26.25" hidden="1" customHeight="1" spans="1:14">
      <c r="A715" s="14"/>
      <c r="B715" s="14"/>
      <c r="C715" s="14"/>
      <c r="D715" s="15"/>
      <c r="E715" s="14"/>
      <c r="F715" s="14" t="s">
        <v>462</v>
      </c>
      <c r="G715" s="14" t="s">
        <v>577</v>
      </c>
      <c r="H715" s="14" t="s">
        <v>578</v>
      </c>
      <c r="I715" s="14" t="s">
        <v>520</v>
      </c>
      <c r="J715" s="14" t="s">
        <v>521</v>
      </c>
      <c r="K715" s="14" t="s">
        <v>442</v>
      </c>
      <c r="L715" s="14" t="s">
        <v>575</v>
      </c>
      <c r="M715" s="14" t="s">
        <v>573</v>
      </c>
      <c r="N715" s="16"/>
    </row>
    <row r="716" ht="26.25" hidden="1" customHeight="1" spans="1:14">
      <c r="A716" s="14" t="s">
        <v>971</v>
      </c>
      <c r="B716" s="14" t="s">
        <v>304</v>
      </c>
      <c r="C716" s="14" t="s">
        <v>970</v>
      </c>
      <c r="D716" s="15">
        <v>32210.64</v>
      </c>
      <c r="E716" s="14" t="s">
        <v>570</v>
      </c>
      <c r="F716" s="14" t="s">
        <v>435</v>
      </c>
      <c r="G716" s="14" t="s">
        <v>444</v>
      </c>
      <c r="H716" s="14" t="s">
        <v>571</v>
      </c>
      <c r="I716" s="14" t="s">
        <v>520</v>
      </c>
      <c r="J716" s="14" t="s">
        <v>521</v>
      </c>
      <c r="K716" s="14" t="s">
        <v>474</v>
      </c>
      <c r="L716" s="14" t="s">
        <v>572</v>
      </c>
      <c r="M716" s="14" t="s">
        <v>573</v>
      </c>
      <c r="N716" s="16"/>
    </row>
    <row r="717" ht="26.25" hidden="1" customHeight="1" spans="1:14">
      <c r="A717" s="14"/>
      <c r="B717" s="14"/>
      <c r="C717" s="14"/>
      <c r="D717" s="15"/>
      <c r="E717" s="14"/>
      <c r="F717" s="14"/>
      <c r="G717" s="14"/>
      <c r="H717" s="14" t="s">
        <v>574</v>
      </c>
      <c r="I717" s="14" t="s">
        <v>438</v>
      </c>
      <c r="J717" s="14" t="s">
        <v>439</v>
      </c>
      <c r="K717" s="14" t="s">
        <v>459</v>
      </c>
      <c r="L717" s="14" t="s">
        <v>575</v>
      </c>
      <c r="M717" s="14" t="s">
        <v>573</v>
      </c>
      <c r="N717" s="16"/>
    </row>
    <row r="718" ht="26.25" hidden="1" customHeight="1" spans="1:14">
      <c r="A718" s="14"/>
      <c r="B718" s="14"/>
      <c r="C718" s="14"/>
      <c r="D718" s="15"/>
      <c r="E718" s="14"/>
      <c r="F718" s="14"/>
      <c r="G718" s="14" t="s">
        <v>452</v>
      </c>
      <c r="H718" s="14" t="s">
        <v>576</v>
      </c>
      <c r="I718" s="14" t="s">
        <v>438</v>
      </c>
      <c r="J718" s="14" t="s">
        <v>439</v>
      </c>
      <c r="K718" s="14" t="s">
        <v>459</v>
      </c>
      <c r="L718" s="14" t="s">
        <v>575</v>
      </c>
      <c r="M718" s="14" t="s">
        <v>573</v>
      </c>
      <c r="N718" s="16"/>
    </row>
    <row r="719" ht="26.25" hidden="1" customHeight="1" spans="1:14">
      <c r="A719" s="14"/>
      <c r="B719" s="14"/>
      <c r="C719" s="14"/>
      <c r="D719" s="15"/>
      <c r="E719" s="14"/>
      <c r="F719" s="14" t="s">
        <v>462</v>
      </c>
      <c r="G719" s="14" t="s">
        <v>577</v>
      </c>
      <c r="H719" s="14" t="s">
        <v>578</v>
      </c>
      <c r="I719" s="14" t="s">
        <v>520</v>
      </c>
      <c r="J719" s="14" t="s">
        <v>521</v>
      </c>
      <c r="K719" s="14" t="s">
        <v>442</v>
      </c>
      <c r="L719" s="14" t="s">
        <v>575</v>
      </c>
      <c r="M719" s="14" t="s">
        <v>573</v>
      </c>
      <c r="N719" s="16"/>
    </row>
    <row r="720" ht="26.25" hidden="1" customHeight="1" spans="1:14">
      <c r="A720" s="14" t="s">
        <v>972</v>
      </c>
      <c r="B720" s="14" t="s">
        <v>304</v>
      </c>
      <c r="C720" s="14" t="s">
        <v>970</v>
      </c>
      <c r="D720" s="15">
        <v>132924</v>
      </c>
      <c r="E720" s="14" t="s">
        <v>570</v>
      </c>
      <c r="F720" s="14" t="s">
        <v>435</v>
      </c>
      <c r="G720" s="14" t="s">
        <v>444</v>
      </c>
      <c r="H720" s="14" t="s">
        <v>571</v>
      </c>
      <c r="I720" s="14" t="s">
        <v>520</v>
      </c>
      <c r="J720" s="14" t="s">
        <v>521</v>
      </c>
      <c r="K720" s="14" t="s">
        <v>474</v>
      </c>
      <c r="L720" s="14" t="s">
        <v>572</v>
      </c>
      <c r="M720" s="14" t="s">
        <v>573</v>
      </c>
      <c r="N720" s="16"/>
    </row>
    <row r="721" ht="26.25" hidden="1" customHeight="1" spans="1:14">
      <c r="A721" s="14"/>
      <c r="B721" s="14"/>
      <c r="C721" s="14"/>
      <c r="D721" s="15"/>
      <c r="E721" s="14"/>
      <c r="F721" s="14"/>
      <c r="G721" s="14"/>
      <c r="H721" s="14" t="s">
        <v>574</v>
      </c>
      <c r="I721" s="14" t="s">
        <v>438</v>
      </c>
      <c r="J721" s="14" t="s">
        <v>439</v>
      </c>
      <c r="K721" s="14" t="s">
        <v>459</v>
      </c>
      <c r="L721" s="14" t="s">
        <v>575</v>
      </c>
      <c r="M721" s="14" t="s">
        <v>573</v>
      </c>
      <c r="N721" s="16"/>
    </row>
    <row r="722" ht="26.25" hidden="1" customHeight="1" spans="1:14">
      <c r="A722" s="14"/>
      <c r="B722" s="14"/>
      <c r="C722" s="14"/>
      <c r="D722" s="15"/>
      <c r="E722" s="14"/>
      <c r="F722" s="14"/>
      <c r="G722" s="14" t="s">
        <v>452</v>
      </c>
      <c r="H722" s="14" t="s">
        <v>576</v>
      </c>
      <c r="I722" s="14" t="s">
        <v>438</v>
      </c>
      <c r="J722" s="14" t="s">
        <v>439</v>
      </c>
      <c r="K722" s="14" t="s">
        <v>459</v>
      </c>
      <c r="L722" s="14" t="s">
        <v>575</v>
      </c>
      <c r="M722" s="14" t="s">
        <v>573</v>
      </c>
      <c r="N722" s="16"/>
    </row>
    <row r="723" ht="26.25" hidden="1" customHeight="1" spans="1:14">
      <c r="A723" s="14"/>
      <c r="B723" s="14"/>
      <c r="C723" s="14"/>
      <c r="D723" s="15"/>
      <c r="E723" s="14"/>
      <c r="F723" s="14" t="s">
        <v>462</v>
      </c>
      <c r="G723" s="14" t="s">
        <v>577</v>
      </c>
      <c r="H723" s="14" t="s">
        <v>578</v>
      </c>
      <c r="I723" s="14" t="s">
        <v>520</v>
      </c>
      <c r="J723" s="14" t="s">
        <v>521</v>
      </c>
      <c r="K723" s="14" t="s">
        <v>442</v>
      </c>
      <c r="L723" s="14" t="s">
        <v>575</v>
      </c>
      <c r="M723" s="14" t="s">
        <v>573</v>
      </c>
      <c r="N723" s="16"/>
    </row>
    <row r="724" ht="26.25" hidden="1" customHeight="1" spans="1:14">
      <c r="A724" s="14" t="s">
        <v>596</v>
      </c>
      <c r="B724" s="14" t="s">
        <v>304</v>
      </c>
      <c r="C724" s="14" t="s">
        <v>595</v>
      </c>
      <c r="D724" s="15">
        <v>3000</v>
      </c>
      <c r="E724" s="14" t="s">
        <v>570</v>
      </c>
      <c r="F724" s="14" t="s">
        <v>435</v>
      </c>
      <c r="G724" s="14" t="s">
        <v>444</v>
      </c>
      <c r="H724" s="14" t="s">
        <v>571</v>
      </c>
      <c r="I724" s="14" t="s">
        <v>520</v>
      </c>
      <c r="J724" s="14" t="s">
        <v>521</v>
      </c>
      <c r="K724" s="14" t="s">
        <v>474</v>
      </c>
      <c r="L724" s="14" t="s">
        <v>572</v>
      </c>
      <c r="M724" s="14" t="s">
        <v>573</v>
      </c>
      <c r="N724" s="16"/>
    </row>
    <row r="725" ht="26.25" hidden="1" customHeight="1" spans="1:14">
      <c r="A725" s="14"/>
      <c r="B725" s="14"/>
      <c r="C725" s="14"/>
      <c r="D725" s="15"/>
      <c r="E725" s="14"/>
      <c r="F725" s="14"/>
      <c r="G725" s="14"/>
      <c r="H725" s="14" t="s">
        <v>574</v>
      </c>
      <c r="I725" s="14" t="s">
        <v>438</v>
      </c>
      <c r="J725" s="14" t="s">
        <v>439</v>
      </c>
      <c r="K725" s="14" t="s">
        <v>459</v>
      </c>
      <c r="L725" s="14" t="s">
        <v>575</v>
      </c>
      <c r="M725" s="14" t="s">
        <v>573</v>
      </c>
      <c r="N725" s="16"/>
    </row>
    <row r="726" ht="26.25" hidden="1" customHeight="1" spans="1:14">
      <c r="A726" s="14"/>
      <c r="B726" s="14"/>
      <c r="C726" s="14"/>
      <c r="D726" s="15"/>
      <c r="E726" s="14"/>
      <c r="F726" s="14"/>
      <c r="G726" s="14" t="s">
        <v>452</v>
      </c>
      <c r="H726" s="14" t="s">
        <v>576</v>
      </c>
      <c r="I726" s="14" t="s">
        <v>438</v>
      </c>
      <c r="J726" s="14" t="s">
        <v>439</v>
      </c>
      <c r="K726" s="14" t="s">
        <v>459</v>
      </c>
      <c r="L726" s="14" t="s">
        <v>575</v>
      </c>
      <c r="M726" s="14" t="s">
        <v>573</v>
      </c>
      <c r="N726" s="16"/>
    </row>
    <row r="727" ht="26.25" hidden="1" customHeight="1" spans="1:14">
      <c r="A727" s="14"/>
      <c r="B727" s="14"/>
      <c r="C727" s="14"/>
      <c r="D727" s="15"/>
      <c r="E727" s="14"/>
      <c r="F727" s="14" t="s">
        <v>462</v>
      </c>
      <c r="G727" s="14" t="s">
        <v>577</v>
      </c>
      <c r="H727" s="14" t="s">
        <v>578</v>
      </c>
      <c r="I727" s="14" t="s">
        <v>520</v>
      </c>
      <c r="J727" s="14" t="s">
        <v>521</v>
      </c>
      <c r="K727" s="14" t="s">
        <v>442</v>
      </c>
      <c r="L727" s="14" t="s">
        <v>575</v>
      </c>
      <c r="M727" s="14" t="s">
        <v>573</v>
      </c>
      <c r="N727" s="16"/>
    </row>
    <row r="728" ht="26.25" hidden="1" customHeight="1" spans="1:14">
      <c r="A728" s="14" t="s">
        <v>597</v>
      </c>
      <c r="B728" s="14" t="s">
        <v>304</v>
      </c>
      <c r="C728" s="14" t="s">
        <v>595</v>
      </c>
      <c r="D728" s="15">
        <v>35400</v>
      </c>
      <c r="E728" s="14" t="s">
        <v>570</v>
      </c>
      <c r="F728" s="14" t="s">
        <v>435</v>
      </c>
      <c r="G728" s="14" t="s">
        <v>444</v>
      </c>
      <c r="H728" s="14" t="s">
        <v>571</v>
      </c>
      <c r="I728" s="14" t="s">
        <v>520</v>
      </c>
      <c r="J728" s="14" t="s">
        <v>521</v>
      </c>
      <c r="K728" s="14" t="s">
        <v>474</v>
      </c>
      <c r="L728" s="14" t="s">
        <v>572</v>
      </c>
      <c r="M728" s="14" t="s">
        <v>573</v>
      </c>
      <c r="N728" s="16"/>
    </row>
    <row r="729" ht="26.25" hidden="1" customHeight="1" spans="1:14">
      <c r="A729" s="14"/>
      <c r="B729" s="14"/>
      <c r="C729" s="14"/>
      <c r="D729" s="15"/>
      <c r="E729" s="14"/>
      <c r="F729" s="14"/>
      <c r="G729" s="14"/>
      <c r="H729" s="14" t="s">
        <v>574</v>
      </c>
      <c r="I729" s="14" t="s">
        <v>438</v>
      </c>
      <c r="J729" s="14" t="s">
        <v>439</v>
      </c>
      <c r="K729" s="14" t="s">
        <v>459</v>
      </c>
      <c r="L729" s="14" t="s">
        <v>575</v>
      </c>
      <c r="M729" s="14" t="s">
        <v>573</v>
      </c>
      <c r="N729" s="16"/>
    </row>
    <row r="730" ht="26.25" hidden="1" customHeight="1" spans="1:14">
      <c r="A730" s="14"/>
      <c r="B730" s="14"/>
      <c r="C730" s="14"/>
      <c r="D730" s="15"/>
      <c r="E730" s="14"/>
      <c r="F730" s="14"/>
      <c r="G730" s="14" t="s">
        <v>452</v>
      </c>
      <c r="H730" s="14" t="s">
        <v>576</v>
      </c>
      <c r="I730" s="14" t="s">
        <v>438</v>
      </c>
      <c r="J730" s="14" t="s">
        <v>439</v>
      </c>
      <c r="K730" s="14" t="s">
        <v>459</v>
      </c>
      <c r="L730" s="14" t="s">
        <v>575</v>
      </c>
      <c r="M730" s="14" t="s">
        <v>573</v>
      </c>
      <c r="N730" s="16"/>
    </row>
    <row r="731" ht="26.25" hidden="1" customHeight="1" spans="1:14">
      <c r="A731" s="14"/>
      <c r="B731" s="14"/>
      <c r="C731" s="14"/>
      <c r="D731" s="15"/>
      <c r="E731" s="14"/>
      <c r="F731" s="14" t="s">
        <v>462</v>
      </c>
      <c r="G731" s="14" t="s">
        <v>577</v>
      </c>
      <c r="H731" s="14" t="s">
        <v>578</v>
      </c>
      <c r="I731" s="14" t="s">
        <v>520</v>
      </c>
      <c r="J731" s="14" t="s">
        <v>521</v>
      </c>
      <c r="K731" s="14" t="s">
        <v>442</v>
      </c>
      <c r="L731" s="14" t="s">
        <v>575</v>
      </c>
      <c r="M731" s="14" t="s">
        <v>573</v>
      </c>
      <c r="N731" s="16"/>
    </row>
    <row r="732" ht="26.25" hidden="1" customHeight="1" spans="1:14">
      <c r="A732" s="14" t="s">
        <v>274</v>
      </c>
      <c r="B732" s="14" t="s">
        <v>304</v>
      </c>
      <c r="C732" s="14" t="s">
        <v>595</v>
      </c>
      <c r="D732" s="15">
        <v>13681.72</v>
      </c>
      <c r="E732" s="14" t="s">
        <v>570</v>
      </c>
      <c r="F732" s="14" t="s">
        <v>435</v>
      </c>
      <c r="G732" s="14" t="s">
        <v>444</v>
      </c>
      <c r="H732" s="14" t="s">
        <v>571</v>
      </c>
      <c r="I732" s="14" t="s">
        <v>520</v>
      </c>
      <c r="J732" s="14" t="s">
        <v>521</v>
      </c>
      <c r="K732" s="14" t="s">
        <v>474</v>
      </c>
      <c r="L732" s="14" t="s">
        <v>572</v>
      </c>
      <c r="M732" s="14" t="s">
        <v>573</v>
      </c>
      <c r="N732" s="16"/>
    </row>
    <row r="733" ht="26.25" hidden="1" customHeight="1" spans="1:14">
      <c r="A733" s="14"/>
      <c r="B733" s="14"/>
      <c r="C733" s="14"/>
      <c r="D733" s="15"/>
      <c r="E733" s="14"/>
      <c r="F733" s="14"/>
      <c r="G733" s="14"/>
      <c r="H733" s="14" t="s">
        <v>574</v>
      </c>
      <c r="I733" s="14" t="s">
        <v>438</v>
      </c>
      <c r="J733" s="14" t="s">
        <v>439</v>
      </c>
      <c r="K733" s="14" t="s">
        <v>459</v>
      </c>
      <c r="L733" s="14" t="s">
        <v>575</v>
      </c>
      <c r="M733" s="14" t="s">
        <v>573</v>
      </c>
      <c r="N733" s="16"/>
    </row>
    <row r="734" ht="26.25" hidden="1" customHeight="1" spans="1:14">
      <c r="A734" s="14"/>
      <c r="B734" s="14"/>
      <c r="C734" s="14"/>
      <c r="D734" s="15"/>
      <c r="E734" s="14"/>
      <c r="F734" s="14"/>
      <c r="G734" s="14" t="s">
        <v>452</v>
      </c>
      <c r="H734" s="14" t="s">
        <v>576</v>
      </c>
      <c r="I734" s="14" t="s">
        <v>438</v>
      </c>
      <c r="J734" s="14" t="s">
        <v>439</v>
      </c>
      <c r="K734" s="14" t="s">
        <v>459</v>
      </c>
      <c r="L734" s="14" t="s">
        <v>575</v>
      </c>
      <c r="M734" s="14" t="s">
        <v>573</v>
      </c>
      <c r="N734" s="16"/>
    </row>
    <row r="735" ht="26.25" hidden="1" customHeight="1" spans="1:14">
      <c r="A735" s="14"/>
      <c r="B735" s="14"/>
      <c r="C735" s="14"/>
      <c r="D735" s="15"/>
      <c r="E735" s="14"/>
      <c r="F735" s="14" t="s">
        <v>462</v>
      </c>
      <c r="G735" s="14" t="s">
        <v>577</v>
      </c>
      <c r="H735" s="14" t="s">
        <v>578</v>
      </c>
      <c r="I735" s="14" t="s">
        <v>520</v>
      </c>
      <c r="J735" s="14" t="s">
        <v>521</v>
      </c>
      <c r="K735" s="14" t="s">
        <v>442</v>
      </c>
      <c r="L735" s="14" t="s">
        <v>575</v>
      </c>
      <c r="M735" s="14" t="s">
        <v>573</v>
      </c>
      <c r="N735" s="16"/>
    </row>
    <row r="736" ht="26.25" hidden="1" customHeight="1" spans="1:14">
      <c r="A736" s="14" t="s">
        <v>598</v>
      </c>
      <c r="B736" s="14" t="s">
        <v>304</v>
      </c>
      <c r="C736" s="14" t="s">
        <v>595</v>
      </c>
      <c r="D736" s="15">
        <v>45000</v>
      </c>
      <c r="E736" s="14" t="s">
        <v>570</v>
      </c>
      <c r="F736" s="14" t="s">
        <v>435</v>
      </c>
      <c r="G736" s="14" t="s">
        <v>444</v>
      </c>
      <c r="H736" s="14" t="s">
        <v>571</v>
      </c>
      <c r="I736" s="14" t="s">
        <v>520</v>
      </c>
      <c r="J736" s="14" t="s">
        <v>521</v>
      </c>
      <c r="K736" s="14" t="s">
        <v>474</v>
      </c>
      <c r="L736" s="14" t="s">
        <v>572</v>
      </c>
      <c r="M736" s="14" t="s">
        <v>573</v>
      </c>
      <c r="N736" s="16"/>
    </row>
    <row r="737" ht="26.25" hidden="1" customHeight="1" spans="1:14">
      <c r="A737" s="14"/>
      <c r="B737" s="14"/>
      <c r="C737" s="14"/>
      <c r="D737" s="15"/>
      <c r="E737" s="14"/>
      <c r="F737" s="14"/>
      <c r="G737" s="14"/>
      <c r="H737" s="14" t="s">
        <v>574</v>
      </c>
      <c r="I737" s="14" t="s">
        <v>438</v>
      </c>
      <c r="J737" s="14" t="s">
        <v>439</v>
      </c>
      <c r="K737" s="14" t="s">
        <v>459</v>
      </c>
      <c r="L737" s="14" t="s">
        <v>575</v>
      </c>
      <c r="M737" s="14" t="s">
        <v>573</v>
      </c>
      <c r="N737" s="16"/>
    </row>
    <row r="738" ht="26.25" hidden="1" customHeight="1" spans="1:14">
      <c r="A738" s="14"/>
      <c r="B738" s="14"/>
      <c r="C738" s="14"/>
      <c r="D738" s="15"/>
      <c r="E738" s="14"/>
      <c r="F738" s="14"/>
      <c r="G738" s="14" t="s">
        <v>452</v>
      </c>
      <c r="H738" s="14" t="s">
        <v>576</v>
      </c>
      <c r="I738" s="14" t="s">
        <v>438</v>
      </c>
      <c r="J738" s="14" t="s">
        <v>439</v>
      </c>
      <c r="K738" s="14" t="s">
        <v>459</v>
      </c>
      <c r="L738" s="14" t="s">
        <v>575</v>
      </c>
      <c r="M738" s="14" t="s">
        <v>573</v>
      </c>
      <c r="N738" s="16"/>
    </row>
    <row r="739" ht="26.25" hidden="1" customHeight="1" spans="1:14">
      <c r="A739" s="14"/>
      <c r="B739" s="14"/>
      <c r="C739" s="14"/>
      <c r="D739" s="15"/>
      <c r="E739" s="14"/>
      <c r="F739" s="14" t="s">
        <v>462</v>
      </c>
      <c r="G739" s="14" t="s">
        <v>577</v>
      </c>
      <c r="H739" s="14" t="s">
        <v>578</v>
      </c>
      <c r="I739" s="14" t="s">
        <v>520</v>
      </c>
      <c r="J739" s="14" t="s">
        <v>521</v>
      </c>
      <c r="K739" s="14" t="s">
        <v>442</v>
      </c>
      <c r="L739" s="14" t="s">
        <v>575</v>
      </c>
      <c r="M739" s="14" t="s">
        <v>573</v>
      </c>
      <c r="N739" s="16"/>
    </row>
    <row r="740" ht="26.25" hidden="1" customHeight="1" spans="1:14">
      <c r="A740" s="14" t="s">
        <v>599</v>
      </c>
      <c r="B740" s="14" t="s">
        <v>304</v>
      </c>
      <c r="C740" s="14" t="s">
        <v>595</v>
      </c>
      <c r="D740" s="15">
        <v>55166</v>
      </c>
      <c r="E740" s="14" t="s">
        <v>570</v>
      </c>
      <c r="F740" s="14" t="s">
        <v>435</v>
      </c>
      <c r="G740" s="14" t="s">
        <v>444</v>
      </c>
      <c r="H740" s="14" t="s">
        <v>571</v>
      </c>
      <c r="I740" s="14" t="s">
        <v>520</v>
      </c>
      <c r="J740" s="14" t="s">
        <v>521</v>
      </c>
      <c r="K740" s="14" t="s">
        <v>474</v>
      </c>
      <c r="L740" s="14" t="s">
        <v>572</v>
      </c>
      <c r="M740" s="14" t="s">
        <v>573</v>
      </c>
      <c r="N740" s="16"/>
    </row>
    <row r="741" ht="26.25" hidden="1" customHeight="1" spans="1:14">
      <c r="A741" s="14"/>
      <c r="B741" s="14"/>
      <c r="C741" s="14"/>
      <c r="D741" s="15"/>
      <c r="E741" s="14"/>
      <c r="F741" s="14"/>
      <c r="G741" s="14"/>
      <c r="H741" s="14" t="s">
        <v>574</v>
      </c>
      <c r="I741" s="14" t="s">
        <v>438</v>
      </c>
      <c r="J741" s="14" t="s">
        <v>439</v>
      </c>
      <c r="K741" s="14" t="s">
        <v>459</v>
      </c>
      <c r="L741" s="14" t="s">
        <v>575</v>
      </c>
      <c r="M741" s="14" t="s">
        <v>573</v>
      </c>
      <c r="N741" s="16"/>
    </row>
    <row r="742" ht="26.25" hidden="1" customHeight="1" spans="1:14">
      <c r="A742" s="14"/>
      <c r="B742" s="14"/>
      <c r="C742" s="14"/>
      <c r="D742" s="15"/>
      <c r="E742" s="14"/>
      <c r="F742" s="14"/>
      <c r="G742" s="14" t="s">
        <v>452</v>
      </c>
      <c r="H742" s="14" t="s">
        <v>576</v>
      </c>
      <c r="I742" s="14" t="s">
        <v>438</v>
      </c>
      <c r="J742" s="14" t="s">
        <v>439</v>
      </c>
      <c r="K742" s="14" t="s">
        <v>459</v>
      </c>
      <c r="L742" s="14" t="s">
        <v>575</v>
      </c>
      <c r="M742" s="14" t="s">
        <v>573</v>
      </c>
      <c r="N742" s="16"/>
    </row>
    <row r="743" ht="26.25" hidden="1" customHeight="1" spans="1:14">
      <c r="A743" s="14"/>
      <c r="B743" s="14"/>
      <c r="C743" s="14"/>
      <c r="D743" s="15"/>
      <c r="E743" s="14"/>
      <c r="F743" s="14" t="s">
        <v>462</v>
      </c>
      <c r="G743" s="14" t="s">
        <v>577</v>
      </c>
      <c r="H743" s="14" t="s">
        <v>578</v>
      </c>
      <c r="I743" s="14" t="s">
        <v>520</v>
      </c>
      <c r="J743" s="14" t="s">
        <v>521</v>
      </c>
      <c r="K743" s="14" t="s">
        <v>442</v>
      </c>
      <c r="L743" s="14" t="s">
        <v>575</v>
      </c>
      <c r="M743" s="14" t="s">
        <v>573</v>
      </c>
      <c r="N743" s="16"/>
    </row>
    <row r="744" ht="26.25" hidden="1" customHeight="1" spans="1:14">
      <c r="A744" s="14" t="s">
        <v>600</v>
      </c>
      <c r="B744" s="14" t="s">
        <v>304</v>
      </c>
      <c r="C744" s="14" t="s">
        <v>595</v>
      </c>
      <c r="D744" s="15">
        <v>36740</v>
      </c>
      <c r="E744" s="14" t="s">
        <v>570</v>
      </c>
      <c r="F744" s="14" t="s">
        <v>435</v>
      </c>
      <c r="G744" s="14" t="s">
        <v>444</v>
      </c>
      <c r="H744" s="14" t="s">
        <v>571</v>
      </c>
      <c r="I744" s="14" t="s">
        <v>520</v>
      </c>
      <c r="J744" s="14" t="s">
        <v>521</v>
      </c>
      <c r="K744" s="14" t="s">
        <v>474</v>
      </c>
      <c r="L744" s="14" t="s">
        <v>572</v>
      </c>
      <c r="M744" s="14" t="s">
        <v>573</v>
      </c>
      <c r="N744" s="16"/>
    </row>
    <row r="745" ht="26.25" hidden="1" customHeight="1" spans="1:14">
      <c r="A745" s="14"/>
      <c r="B745" s="14"/>
      <c r="C745" s="14"/>
      <c r="D745" s="15"/>
      <c r="E745" s="14"/>
      <c r="F745" s="14"/>
      <c r="G745" s="14"/>
      <c r="H745" s="14" t="s">
        <v>574</v>
      </c>
      <c r="I745" s="14" t="s">
        <v>438</v>
      </c>
      <c r="J745" s="14" t="s">
        <v>439</v>
      </c>
      <c r="K745" s="14" t="s">
        <v>459</v>
      </c>
      <c r="L745" s="14" t="s">
        <v>575</v>
      </c>
      <c r="M745" s="14" t="s">
        <v>573</v>
      </c>
      <c r="N745" s="16"/>
    </row>
    <row r="746" ht="26.25" hidden="1" customHeight="1" spans="1:14">
      <c r="A746" s="14"/>
      <c r="B746" s="14"/>
      <c r="C746" s="14"/>
      <c r="D746" s="15"/>
      <c r="E746" s="14"/>
      <c r="F746" s="14"/>
      <c r="G746" s="14" t="s">
        <v>452</v>
      </c>
      <c r="H746" s="14" t="s">
        <v>576</v>
      </c>
      <c r="I746" s="14" t="s">
        <v>438</v>
      </c>
      <c r="J746" s="14" t="s">
        <v>439</v>
      </c>
      <c r="K746" s="14" t="s">
        <v>459</v>
      </c>
      <c r="L746" s="14" t="s">
        <v>575</v>
      </c>
      <c r="M746" s="14" t="s">
        <v>573</v>
      </c>
      <c r="N746" s="16"/>
    </row>
    <row r="747" ht="26.25" hidden="1" customHeight="1" spans="1:14">
      <c r="A747" s="14"/>
      <c r="B747" s="14"/>
      <c r="C747" s="14"/>
      <c r="D747" s="15"/>
      <c r="E747" s="14"/>
      <c r="F747" s="14" t="s">
        <v>462</v>
      </c>
      <c r="G747" s="14" t="s">
        <v>577</v>
      </c>
      <c r="H747" s="14" t="s">
        <v>578</v>
      </c>
      <c r="I747" s="14" t="s">
        <v>520</v>
      </c>
      <c r="J747" s="14" t="s">
        <v>521</v>
      </c>
      <c r="K747" s="14" t="s">
        <v>442</v>
      </c>
      <c r="L747" s="14" t="s">
        <v>575</v>
      </c>
      <c r="M747" s="14" t="s">
        <v>573</v>
      </c>
      <c r="N747" s="16"/>
    </row>
    <row r="748" ht="26.25" customHeight="1" spans="1:14">
      <c r="A748" s="14" t="s">
        <v>387</v>
      </c>
      <c r="B748" s="14" t="s">
        <v>304</v>
      </c>
      <c r="C748" s="14" t="s">
        <v>601</v>
      </c>
      <c r="D748" s="15">
        <v>220000</v>
      </c>
      <c r="E748" s="14" t="s">
        <v>1082</v>
      </c>
      <c r="F748" s="14" t="s">
        <v>964</v>
      </c>
      <c r="G748" s="14" t="s">
        <v>436</v>
      </c>
      <c r="H748" s="14" t="s">
        <v>1083</v>
      </c>
      <c r="I748" s="14" t="s">
        <v>438</v>
      </c>
      <c r="J748" s="14" t="s">
        <v>439</v>
      </c>
      <c r="K748" s="14" t="s">
        <v>1084</v>
      </c>
      <c r="L748" s="14" t="s">
        <v>441</v>
      </c>
      <c r="M748" s="14" t="s">
        <v>1085</v>
      </c>
      <c r="N748" s="16"/>
    </row>
    <row r="749" ht="26.25" customHeight="1" spans="1:14">
      <c r="A749" s="14"/>
      <c r="B749" s="14"/>
      <c r="C749" s="14"/>
      <c r="D749" s="15"/>
      <c r="E749" s="14"/>
      <c r="F749" s="14"/>
      <c r="G749" s="14"/>
      <c r="H749" s="14" t="s">
        <v>1086</v>
      </c>
      <c r="I749" s="14" t="s">
        <v>438</v>
      </c>
      <c r="J749" s="14" t="s">
        <v>439</v>
      </c>
      <c r="K749" s="14" t="s">
        <v>1087</v>
      </c>
      <c r="L749" s="14" t="s">
        <v>441</v>
      </c>
      <c r="M749" s="14" t="s">
        <v>750</v>
      </c>
      <c r="N749" s="16"/>
    </row>
    <row r="750" ht="26.25" customHeight="1" spans="1:14">
      <c r="A750" s="14"/>
      <c r="B750" s="14"/>
      <c r="C750" s="14"/>
      <c r="D750" s="15"/>
      <c r="E750" s="14"/>
      <c r="F750" s="14"/>
      <c r="G750" s="14"/>
      <c r="H750" s="14" t="s">
        <v>280</v>
      </c>
      <c r="I750" s="14" t="s">
        <v>438</v>
      </c>
      <c r="J750" s="14" t="s">
        <v>439</v>
      </c>
      <c r="K750" s="14" t="s">
        <v>976</v>
      </c>
      <c r="L750" s="14" t="s">
        <v>441</v>
      </c>
      <c r="M750" s="14" t="s">
        <v>750</v>
      </c>
      <c r="N750" s="16"/>
    </row>
    <row r="751" ht="26.25" customHeight="1" spans="1:14">
      <c r="A751" s="14"/>
      <c r="B751" s="14"/>
      <c r="C751" s="14"/>
      <c r="D751" s="15"/>
      <c r="E751" s="14"/>
      <c r="F751" s="14"/>
      <c r="G751" s="14"/>
      <c r="H751" s="14" t="s">
        <v>1088</v>
      </c>
      <c r="I751" s="14" t="s">
        <v>438</v>
      </c>
      <c r="J751" s="14" t="s">
        <v>439</v>
      </c>
      <c r="K751" s="14" t="s">
        <v>750</v>
      </c>
      <c r="L751" s="14" t="s">
        <v>441</v>
      </c>
      <c r="M751" s="14" t="s">
        <v>750</v>
      </c>
      <c r="N751" s="16"/>
    </row>
    <row r="752" ht="26.25" customHeight="1" spans="1:14">
      <c r="A752" s="14"/>
      <c r="B752" s="14"/>
      <c r="C752" s="14"/>
      <c r="D752" s="15"/>
      <c r="E752" s="14"/>
      <c r="F752" s="14"/>
      <c r="G752" s="14"/>
      <c r="H752" s="14" t="s">
        <v>254</v>
      </c>
      <c r="I752" s="14" t="s">
        <v>438</v>
      </c>
      <c r="J752" s="14" t="s">
        <v>439</v>
      </c>
      <c r="K752" s="14" t="s">
        <v>750</v>
      </c>
      <c r="L752" s="14" t="s">
        <v>441</v>
      </c>
      <c r="M752" s="14" t="s">
        <v>750</v>
      </c>
      <c r="N752" s="16"/>
    </row>
    <row r="753" ht="26.25" customHeight="1" spans="1:14">
      <c r="A753" s="14"/>
      <c r="B753" s="14"/>
      <c r="C753" s="14"/>
      <c r="D753" s="15"/>
      <c r="E753" s="14"/>
      <c r="F753" s="14"/>
      <c r="G753" s="14"/>
      <c r="H753" s="14" t="s">
        <v>262</v>
      </c>
      <c r="I753" s="14" t="s">
        <v>438</v>
      </c>
      <c r="J753" s="14" t="s">
        <v>439</v>
      </c>
      <c r="K753" s="14" t="s">
        <v>1089</v>
      </c>
      <c r="L753" s="14" t="s">
        <v>441</v>
      </c>
      <c r="M753" s="14" t="s">
        <v>750</v>
      </c>
      <c r="N753" s="16"/>
    </row>
    <row r="754" ht="26.25" customHeight="1" spans="1:14">
      <c r="A754" s="14"/>
      <c r="B754" s="14"/>
      <c r="C754" s="14"/>
      <c r="D754" s="15"/>
      <c r="E754" s="14"/>
      <c r="F754" s="14"/>
      <c r="G754" s="14"/>
      <c r="H754" s="14" t="s">
        <v>268</v>
      </c>
      <c r="I754" s="14" t="s">
        <v>438</v>
      </c>
      <c r="J754" s="14" t="s">
        <v>439</v>
      </c>
      <c r="K754" s="14" t="s">
        <v>750</v>
      </c>
      <c r="L754" s="14" t="s">
        <v>441</v>
      </c>
      <c r="M754" s="14" t="s">
        <v>750</v>
      </c>
      <c r="N754" s="16"/>
    </row>
    <row r="755" ht="26.25" customHeight="1" spans="1:14">
      <c r="A755" s="14"/>
      <c r="B755" s="14"/>
      <c r="C755" s="14"/>
      <c r="D755" s="15"/>
      <c r="E755" s="14"/>
      <c r="F755" s="14"/>
      <c r="G755" s="14"/>
      <c r="H755" s="14" t="s">
        <v>266</v>
      </c>
      <c r="I755" s="14" t="s">
        <v>438</v>
      </c>
      <c r="J755" s="14" t="s">
        <v>439</v>
      </c>
      <c r="K755" s="14" t="s">
        <v>976</v>
      </c>
      <c r="L755" s="14" t="s">
        <v>441</v>
      </c>
      <c r="M755" s="14" t="s">
        <v>750</v>
      </c>
      <c r="N755" s="16"/>
    </row>
    <row r="756" ht="26.25" customHeight="1" spans="1:14">
      <c r="A756" s="14"/>
      <c r="B756" s="14"/>
      <c r="C756" s="14"/>
      <c r="D756" s="15"/>
      <c r="E756" s="14"/>
      <c r="F756" s="14"/>
      <c r="G756" s="14"/>
      <c r="H756" s="14" t="s">
        <v>258</v>
      </c>
      <c r="I756" s="14" t="s">
        <v>438</v>
      </c>
      <c r="J756" s="14" t="s">
        <v>439</v>
      </c>
      <c r="K756" s="14" t="s">
        <v>1019</v>
      </c>
      <c r="L756" s="14" t="s">
        <v>441</v>
      </c>
      <c r="M756" s="14" t="s">
        <v>750</v>
      </c>
      <c r="N756" s="16"/>
    </row>
    <row r="757" ht="26.25" customHeight="1" spans="1:14">
      <c r="A757" s="14"/>
      <c r="B757" s="14"/>
      <c r="C757" s="14"/>
      <c r="D757" s="15"/>
      <c r="E757" s="14"/>
      <c r="F757" s="14"/>
      <c r="G757" s="14"/>
      <c r="H757" s="14" t="s">
        <v>1021</v>
      </c>
      <c r="I757" s="14" t="s">
        <v>438</v>
      </c>
      <c r="J757" s="14" t="s">
        <v>439</v>
      </c>
      <c r="K757" s="14" t="s">
        <v>1090</v>
      </c>
      <c r="L757" s="14" t="s">
        <v>441</v>
      </c>
      <c r="M757" s="14" t="s">
        <v>750</v>
      </c>
      <c r="N757" s="16"/>
    </row>
    <row r="758" ht="26.25" customHeight="1" spans="1:14">
      <c r="A758" s="14"/>
      <c r="B758" s="14"/>
      <c r="C758" s="14"/>
      <c r="D758" s="15"/>
      <c r="E758" s="14"/>
      <c r="F758" s="14"/>
      <c r="G758" s="14"/>
      <c r="H758" s="14" t="s">
        <v>260</v>
      </c>
      <c r="I758" s="14" t="s">
        <v>438</v>
      </c>
      <c r="J758" s="14" t="s">
        <v>439</v>
      </c>
      <c r="K758" s="14" t="s">
        <v>1022</v>
      </c>
      <c r="L758" s="14" t="s">
        <v>441</v>
      </c>
      <c r="M758" s="14" t="s">
        <v>1085</v>
      </c>
      <c r="N758" s="16"/>
    </row>
    <row r="759" ht="26.25" customHeight="1" spans="1:14">
      <c r="A759" s="14"/>
      <c r="B759" s="14"/>
      <c r="C759" s="14"/>
      <c r="D759" s="15"/>
      <c r="E759" s="14"/>
      <c r="F759" s="14"/>
      <c r="G759" s="14" t="s">
        <v>444</v>
      </c>
      <c r="H759" s="14" t="s">
        <v>1091</v>
      </c>
      <c r="I759" s="14" t="s">
        <v>438</v>
      </c>
      <c r="J759" s="14" t="s">
        <v>446</v>
      </c>
      <c r="K759" s="14" t="s">
        <v>640</v>
      </c>
      <c r="L759" s="14" t="s">
        <v>448</v>
      </c>
      <c r="M759" s="14" t="s">
        <v>474</v>
      </c>
      <c r="N759" s="16"/>
    </row>
    <row r="760" ht="26.25" customHeight="1" spans="1:14">
      <c r="A760" s="14"/>
      <c r="B760" s="14"/>
      <c r="C760" s="14"/>
      <c r="D760" s="15"/>
      <c r="E760" s="14"/>
      <c r="F760" s="14"/>
      <c r="G760" s="14"/>
      <c r="H760" s="14" t="s">
        <v>1092</v>
      </c>
      <c r="I760" s="14" t="s">
        <v>438</v>
      </c>
      <c r="J760" s="14" t="s">
        <v>446</v>
      </c>
      <c r="K760" s="14" t="s">
        <v>1093</v>
      </c>
      <c r="L760" s="14" t="s">
        <v>448</v>
      </c>
      <c r="M760" s="14" t="s">
        <v>442</v>
      </c>
      <c r="N760" s="16"/>
    </row>
    <row r="761" ht="26.25" customHeight="1" spans="1:14">
      <c r="A761" s="14"/>
      <c r="B761" s="14"/>
      <c r="C761" s="14"/>
      <c r="D761" s="15"/>
      <c r="E761" s="14"/>
      <c r="F761" s="14"/>
      <c r="G761" s="14" t="s">
        <v>452</v>
      </c>
      <c r="H761" s="14" t="s">
        <v>1094</v>
      </c>
      <c r="I761" s="14" t="s">
        <v>438</v>
      </c>
      <c r="J761" s="14" t="s">
        <v>446</v>
      </c>
      <c r="K761" s="14" t="s">
        <v>459</v>
      </c>
      <c r="L761" s="14" t="s">
        <v>575</v>
      </c>
      <c r="M761" s="14" t="s">
        <v>442</v>
      </c>
      <c r="N761" s="16"/>
    </row>
    <row r="762" ht="26.25" customHeight="1" spans="1:14">
      <c r="A762" s="14"/>
      <c r="B762" s="14"/>
      <c r="C762" s="14"/>
      <c r="D762" s="15"/>
      <c r="E762" s="14"/>
      <c r="F762" s="14"/>
      <c r="G762" s="14"/>
      <c r="H762" s="14" t="s">
        <v>1095</v>
      </c>
      <c r="I762" s="14" t="s">
        <v>438</v>
      </c>
      <c r="J762" s="14" t="s">
        <v>446</v>
      </c>
      <c r="K762" s="14" t="s">
        <v>459</v>
      </c>
      <c r="L762" s="14" t="s">
        <v>575</v>
      </c>
      <c r="M762" s="14" t="s">
        <v>442</v>
      </c>
      <c r="N762" s="16"/>
    </row>
    <row r="763" ht="26.25" customHeight="1" spans="1:14">
      <c r="A763" s="14"/>
      <c r="B763" s="14"/>
      <c r="C763" s="14"/>
      <c r="D763" s="15"/>
      <c r="E763" s="14"/>
      <c r="F763" s="14"/>
      <c r="G763" s="14" t="s">
        <v>457</v>
      </c>
      <c r="H763" s="14" t="s">
        <v>1096</v>
      </c>
      <c r="I763" s="14" t="s">
        <v>438</v>
      </c>
      <c r="J763" s="14" t="s">
        <v>446</v>
      </c>
      <c r="K763" s="14" t="s">
        <v>459</v>
      </c>
      <c r="L763" s="14" t="s">
        <v>575</v>
      </c>
      <c r="M763" s="14" t="s">
        <v>442</v>
      </c>
      <c r="N763" s="16"/>
    </row>
    <row r="764" ht="26.25" customHeight="1" spans="1:14">
      <c r="A764" s="14"/>
      <c r="B764" s="14"/>
      <c r="C764" s="14"/>
      <c r="D764" s="15"/>
      <c r="E764" s="14"/>
      <c r="F764" s="14"/>
      <c r="G764" s="14"/>
      <c r="H764" s="14" t="s">
        <v>778</v>
      </c>
      <c r="I764" s="14" t="s">
        <v>438</v>
      </c>
      <c r="J764" s="14" t="s">
        <v>446</v>
      </c>
      <c r="K764" s="14" t="s">
        <v>459</v>
      </c>
      <c r="L764" s="14" t="s">
        <v>575</v>
      </c>
      <c r="M764" s="14" t="s">
        <v>474</v>
      </c>
      <c r="N764" s="16"/>
    </row>
    <row r="765" ht="26.25" customHeight="1" spans="1:14">
      <c r="A765" s="14"/>
      <c r="B765" s="14"/>
      <c r="C765" s="14"/>
      <c r="D765" s="15"/>
      <c r="E765" s="14"/>
      <c r="F765" s="14" t="s">
        <v>965</v>
      </c>
      <c r="G765" s="14" t="s">
        <v>463</v>
      </c>
      <c r="H765" s="14" t="s">
        <v>1097</v>
      </c>
      <c r="I765" s="14" t="s">
        <v>438</v>
      </c>
      <c r="J765" s="14" t="s">
        <v>446</v>
      </c>
      <c r="K765" s="14" t="s">
        <v>459</v>
      </c>
      <c r="L765" s="14" t="s">
        <v>575</v>
      </c>
      <c r="M765" s="14" t="s">
        <v>474</v>
      </c>
      <c r="N765" s="16"/>
    </row>
    <row r="766" ht="26.25" customHeight="1" spans="1:14">
      <c r="A766" s="14"/>
      <c r="B766" s="14"/>
      <c r="C766" s="14"/>
      <c r="D766" s="15"/>
      <c r="E766" s="14"/>
      <c r="F766" s="14"/>
      <c r="G766" s="14" t="s">
        <v>467</v>
      </c>
      <c r="H766" s="14" t="s">
        <v>1098</v>
      </c>
      <c r="I766" s="14" t="s">
        <v>438</v>
      </c>
      <c r="J766" s="14" t="s">
        <v>446</v>
      </c>
      <c r="K766" s="14" t="s">
        <v>459</v>
      </c>
      <c r="L766" s="14" t="s">
        <v>575</v>
      </c>
      <c r="M766" s="14" t="s">
        <v>686</v>
      </c>
      <c r="N766" s="16"/>
    </row>
    <row r="767" ht="26.25" customHeight="1" spans="1:14">
      <c r="A767" s="14"/>
      <c r="B767" s="14"/>
      <c r="C767" s="14"/>
      <c r="D767" s="15"/>
      <c r="E767" s="14"/>
      <c r="F767" s="14" t="s">
        <v>1099</v>
      </c>
      <c r="G767" s="14" t="s">
        <v>471</v>
      </c>
      <c r="H767" s="14" t="s">
        <v>1100</v>
      </c>
      <c r="I767" s="14" t="s">
        <v>438</v>
      </c>
      <c r="J767" s="14" t="s">
        <v>446</v>
      </c>
      <c r="K767" s="14" t="s">
        <v>459</v>
      </c>
      <c r="L767" s="14" t="s">
        <v>575</v>
      </c>
      <c r="M767" s="14" t="s">
        <v>474</v>
      </c>
      <c r="N767" s="16"/>
    </row>
    <row r="768" ht="26.25" customHeight="1" spans="1:14">
      <c r="A768" s="14" t="s">
        <v>385</v>
      </c>
      <c r="B768" s="14" t="s">
        <v>304</v>
      </c>
      <c r="C768" s="14" t="s">
        <v>433</v>
      </c>
      <c r="D768" s="15">
        <v>1430000</v>
      </c>
      <c r="E768" s="14" t="s">
        <v>1101</v>
      </c>
      <c r="F768" s="14" t="s">
        <v>964</v>
      </c>
      <c r="G768" s="14" t="s">
        <v>436</v>
      </c>
      <c r="H768" s="14" t="s">
        <v>1102</v>
      </c>
      <c r="I768" s="14" t="s">
        <v>438</v>
      </c>
      <c r="J768" s="14" t="s">
        <v>439</v>
      </c>
      <c r="K768" s="14" t="s">
        <v>883</v>
      </c>
      <c r="L768" s="14" t="s">
        <v>441</v>
      </c>
      <c r="M768" s="14" t="s">
        <v>442</v>
      </c>
      <c r="N768" s="16"/>
    </row>
    <row r="769" ht="26.25" customHeight="1" spans="1:14">
      <c r="A769" s="14"/>
      <c r="B769" s="14"/>
      <c r="C769" s="14"/>
      <c r="D769" s="15"/>
      <c r="E769" s="14"/>
      <c r="F769" s="14"/>
      <c r="G769" s="14"/>
      <c r="H769" s="14" t="s">
        <v>1103</v>
      </c>
      <c r="I769" s="14" t="s">
        <v>438</v>
      </c>
      <c r="J769" s="14" t="s">
        <v>439</v>
      </c>
      <c r="K769" s="14" t="s">
        <v>1104</v>
      </c>
      <c r="L769" s="14" t="s">
        <v>441</v>
      </c>
      <c r="M769" s="14" t="s">
        <v>442</v>
      </c>
      <c r="N769" s="16"/>
    </row>
    <row r="770" ht="26.25" customHeight="1" spans="1:14">
      <c r="A770" s="14"/>
      <c r="B770" s="14"/>
      <c r="C770" s="14"/>
      <c r="D770" s="15"/>
      <c r="E770" s="14"/>
      <c r="F770" s="14"/>
      <c r="G770" s="14" t="s">
        <v>444</v>
      </c>
      <c r="H770" s="14" t="s">
        <v>1091</v>
      </c>
      <c r="I770" s="14" t="s">
        <v>438</v>
      </c>
      <c r="J770" s="14" t="s">
        <v>446</v>
      </c>
      <c r="K770" s="14" t="s">
        <v>640</v>
      </c>
      <c r="L770" s="14" t="s">
        <v>448</v>
      </c>
      <c r="M770" s="14" t="s">
        <v>442</v>
      </c>
      <c r="N770" s="16"/>
    </row>
    <row r="771" ht="26.25" customHeight="1" spans="1:14">
      <c r="A771" s="14"/>
      <c r="B771" s="14"/>
      <c r="C771" s="14"/>
      <c r="D771" s="15"/>
      <c r="E771" s="14"/>
      <c r="F771" s="14"/>
      <c r="G771" s="14"/>
      <c r="H771" s="14" t="s">
        <v>1092</v>
      </c>
      <c r="I771" s="14" t="s">
        <v>438</v>
      </c>
      <c r="J771" s="14" t="s">
        <v>446</v>
      </c>
      <c r="K771" s="14" t="s">
        <v>706</v>
      </c>
      <c r="L771" s="14" t="s">
        <v>448</v>
      </c>
      <c r="M771" s="14" t="s">
        <v>442</v>
      </c>
      <c r="N771" s="16"/>
    </row>
    <row r="772" ht="26.25" customHeight="1" spans="1:14">
      <c r="A772" s="14"/>
      <c r="B772" s="14"/>
      <c r="C772" s="14"/>
      <c r="D772" s="15"/>
      <c r="E772" s="14"/>
      <c r="F772" s="14"/>
      <c r="G772" s="14"/>
      <c r="H772" s="14" t="s">
        <v>1105</v>
      </c>
      <c r="I772" s="14" t="s">
        <v>438</v>
      </c>
      <c r="J772" s="14" t="s">
        <v>446</v>
      </c>
      <c r="K772" s="14" t="s">
        <v>474</v>
      </c>
      <c r="L772" s="14" t="s">
        <v>448</v>
      </c>
      <c r="M772" s="14" t="s">
        <v>442</v>
      </c>
      <c r="N772" s="16"/>
    </row>
    <row r="773" ht="26.25" customHeight="1" spans="1:14">
      <c r="A773" s="14"/>
      <c r="B773" s="14"/>
      <c r="C773" s="14"/>
      <c r="D773" s="15"/>
      <c r="E773" s="14"/>
      <c r="F773" s="14"/>
      <c r="G773" s="14" t="s">
        <v>452</v>
      </c>
      <c r="H773" s="14" t="s">
        <v>1106</v>
      </c>
      <c r="I773" s="14" t="s">
        <v>438</v>
      </c>
      <c r="J773" s="14" t="s">
        <v>446</v>
      </c>
      <c r="K773" s="14" t="s">
        <v>459</v>
      </c>
      <c r="L773" s="14" t="s">
        <v>575</v>
      </c>
      <c r="M773" s="14" t="s">
        <v>442</v>
      </c>
      <c r="N773" s="16"/>
    </row>
    <row r="774" ht="26.25" customHeight="1" spans="1:14">
      <c r="A774" s="14"/>
      <c r="B774" s="14"/>
      <c r="C774" s="14"/>
      <c r="D774" s="15"/>
      <c r="E774" s="14"/>
      <c r="F774" s="14"/>
      <c r="G774" s="14"/>
      <c r="H774" s="14" t="s">
        <v>1008</v>
      </c>
      <c r="I774" s="14" t="s">
        <v>438</v>
      </c>
      <c r="J774" s="14" t="s">
        <v>446</v>
      </c>
      <c r="K774" s="14" t="s">
        <v>459</v>
      </c>
      <c r="L774" s="14" t="s">
        <v>575</v>
      </c>
      <c r="M774" s="14" t="s">
        <v>442</v>
      </c>
      <c r="N774" s="16"/>
    </row>
    <row r="775" ht="26.25" customHeight="1" spans="1:14">
      <c r="A775" s="14"/>
      <c r="B775" s="14"/>
      <c r="C775" s="14"/>
      <c r="D775" s="15"/>
      <c r="E775" s="14"/>
      <c r="F775" s="14"/>
      <c r="G775" s="14" t="s">
        <v>457</v>
      </c>
      <c r="H775" s="14" t="s">
        <v>1096</v>
      </c>
      <c r="I775" s="14" t="s">
        <v>438</v>
      </c>
      <c r="J775" s="14" t="s">
        <v>446</v>
      </c>
      <c r="K775" s="14" t="s">
        <v>459</v>
      </c>
      <c r="L775" s="14" t="s">
        <v>575</v>
      </c>
      <c r="M775" s="14" t="s">
        <v>442</v>
      </c>
      <c r="N775" s="16"/>
    </row>
    <row r="776" ht="26.25" customHeight="1" spans="1:14">
      <c r="A776" s="14"/>
      <c r="B776" s="14"/>
      <c r="C776" s="14"/>
      <c r="D776" s="15"/>
      <c r="E776" s="14"/>
      <c r="F776" s="14"/>
      <c r="G776" s="14"/>
      <c r="H776" s="14" t="s">
        <v>778</v>
      </c>
      <c r="I776" s="14" t="s">
        <v>438</v>
      </c>
      <c r="J776" s="14" t="s">
        <v>446</v>
      </c>
      <c r="K776" s="14" t="s">
        <v>459</v>
      </c>
      <c r="L776" s="14" t="s">
        <v>575</v>
      </c>
      <c r="M776" s="14" t="s">
        <v>474</v>
      </c>
      <c r="N776" s="16"/>
    </row>
    <row r="777" ht="26.25" customHeight="1" spans="1:14">
      <c r="A777" s="14"/>
      <c r="B777" s="14"/>
      <c r="C777" s="14"/>
      <c r="D777" s="15"/>
      <c r="E777" s="14"/>
      <c r="F777" s="14" t="s">
        <v>965</v>
      </c>
      <c r="G777" s="14" t="s">
        <v>463</v>
      </c>
      <c r="H777" s="14" t="s">
        <v>1097</v>
      </c>
      <c r="I777" s="14" t="s">
        <v>438</v>
      </c>
      <c r="J777" s="14" t="s">
        <v>446</v>
      </c>
      <c r="K777" s="14" t="s">
        <v>459</v>
      </c>
      <c r="L777" s="14" t="s">
        <v>575</v>
      </c>
      <c r="M777" s="14" t="s">
        <v>466</v>
      </c>
      <c r="N777" s="16"/>
    </row>
    <row r="778" ht="26.25" customHeight="1" spans="1:14">
      <c r="A778" s="14"/>
      <c r="B778" s="14"/>
      <c r="C778" s="14"/>
      <c r="D778" s="15"/>
      <c r="E778" s="14"/>
      <c r="F778" s="14"/>
      <c r="G778" s="14" t="s">
        <v>467</v>
      </c>
      <c r="H778" s="14" t="s">
        <v>1098</v>
      </c>
      <c r="I778" s="14" t="s">
        <v>454</v>
      </c>
      <c r="J778" s="14"/>
      <c r="K778" s="14" t="s">
        <v>1107</v>
      </c>
      <c r="L778" s="14"/>
      <c r="M778" s="14" t="s">
        <v>466</v>
      </c>
      <c r="N778" s="16"/>
    </row>
    <row r="779" ht="26.25" customHeight="1" spans="1:14">
      <c r="A779" s="14"/>
      <c r="B779" s="14"/>
      <c r="C779" s="14"/>
      <c r="D779" s="15"/>
      <c r="E779" s="14"/>
      <c r="F779" s="14" t="s">
        <v>1099</v>
      </c>
      <c r="G779" s="14" t="s">
        <v>471</v>
      </c>
      <c r="H779" s="14" t="s">
        <v>1100</v>
      </c>
      <c r="I779" s="14" t="s">
        <v>438</v>
      </c>
      <c r="J779" s="14" t="s">
        <v>446</v>
      </c>
      <c r="K779" s="14" t="s">
        <v>459</v>
      </c>
      <c r="L779" s="14" t="s">
        <v>575</v>
      </c>
      <c r="M779" s="14" t="s">
        <v>474</v>
      </c>
      <c r="N779" s="16"/>
    </row>
    <row r="780" ht="26.25" customHeight="1" spans="1:14">
      <c r="A780" s="14" t="s">
        <v>390</v>
      </c>
      <c r="B780" s="14" t="s">
        <v>304</v>
      </c>
      <c r="C780" s="14" t="s">
        <v>433</v>
      </c>
      <c r="D780" s="15">
        <v>200000</v>
      </c>
      <c r="E780" s="14" t="s">
        <v>1108</v>
      </c>
      <c r="F780" s="14" t="s">
        <v>435</v>
      </c>
      <c r="G780" s="14" t="s">
        <v>436</v>
      </c>
      <c r="H780" s="14" t="s">
        <v>1109</v>
      </c>
      <c r="I780" s="14" t="s">
        <v>438</v>
      </c>
      <c r="J780" s="14" t="s">
        <v>439</v>
      </c>
      <c r="K780" s="14" t="s">
        <v>976</v>
      </c>
      <c r="L780" s="14" t="s">
        <v>441</v>
      </c>
      <c r="M780" s="14" t="s">
        <v>442</v>
      </c>
      <c r="N780" s="16"/>
    </row>
    <row r="781" ht="26.25" customHeight="1" spans="1:14">
      <c r="A781" s="14"/>
      <c r="B781" s="14"/>
      <c r="C781" s="14"/>
      <c r="D781" s="15"/>
      <c r="E781" s="14"/>
      <c r="F781" s="14"/>
      <c r="G781" s="14"/>
      <c r="H781" s="14" t="s">
        <v>1110</v>
      </c>
      <c r="I781" s="14" t="s">
        <v>438</v>
      </c>
      <c r="J781" s="14" t="s">
        <v>439</v>
      </c>
      <c r="K781" s="14" t="s">
        <v>1111</v>
      </c>
      <c r="L781" s="14" t="s">
        <v>441</v>
      </c>
      <c r="M781" s="14" t="s">
        <v>442</v>
      </c>
      <c r="N781" s="16"/>
    </row>
    <row r="782" ht="26.25" customHeight="1" spans="1:14">
      <c r="A782" s="14"/>
      <c r="B782" s="14"/>
      <c r="C782" s="14"/>
      <c r="D782" s="15"/>
      <c r="E782" s="14"/>
      <c r="F782" s="14"/>
      <c r="G782" s="14" t="s">
        <v>444</v>
      </c>
      <c r="H782" s="14" t="s">
        <v>1112</v>
      </c>
      <c r="I782" s="14" t="s">
        <v>438</v>
      </c>
      <c r="J782" s="14" t="s">
        <v>446</v>
      </c>
      <c r="K782" s="14" t="s">
        <v>451</v>
      </c>
      <c r="L782" s="14" t="s">
        <v>527</v>
      </c>
      <c r="M782" s="14" t="s">
        <v>442</v>
      </c>
      <c r="N782" s="16"/>
    </row>
    <row r="783" ht="26.25" customHeight="1" spans="1:14">
      <c r="A783" s="14"/>
      <c r="B783" s="14"/>
      <c r="C783" s="14"/>
      <c r="D783" s="15"/>
      <c r="E783" s="14"/>
      <c r="F783" s="14"/>
      <c r="G783" s="14"/>
      <c r="H783" s="14" t="s">
        <v>1113</v>
      </c>
      <c r="I783" s="14" t="s">
        <v>438</v>
      </c>
      <c r="J783" s="14" t="s">
        <v>446</v>
      </c>
      <c r="K783" s="14" t="s">
        <v>686</v>
      </c>
      <c r="L783" s="14" t="s">
        <v>1114</v>
      </c>
      <c r="M783" s="14" t="s">
        <v>442</v>
      </c>
      <c r="N783" s="16"/>
    </row>
    <row r="784" ht="26.25" customHeight="1" spans="1:14">
      <c r="A784" s="14"/>
      <c r="B784" s="14"/>
      <c r="C784" s="14"/>
      <c r="D784" s="15"/>
      <c r="E784" s="14"/>
      <c r="F784" s="14"/>
      <c r="G784" s="14"/>
      <c r="H784" s="14" t="s">
        <v>1115</v>
      </c>
      <c r="I784" s="14" t="s">
        <v>438</v>
      </c>
      <c r="J784" s="14" t="s">
        <v>446</v>
      </c>
      <c r="K784" s="14" t="s">
        <v>976</v>
      </c>
      <c r="L784" s="14" t="s">
        <v>1116</v>
      </c>
      <c r="M784" s="14" t="s">
        <v>442</v>
      </c>
      <c r="N784" s="16"/>
    </row>
    <row r="785" ht="26.25" customHeight="1" spans="1:14">
      <c r="A785" s="14"/>
      <c r="B785" s="14"/>
      <c r="C785" s="14"/>
      <c r="D785" s="15"/>
      <c r="E785" s="14"/>
      <c r="F785" s="14"/>
      <c r="G785" s="14" t="s">
        <v>452</v>
      </c>
      <c r="H785" s="14" t="s">
        <v>1008</v>
      </c>
      <c r="I785" s="14" t="s">
        <v>438</v>
      </c>
      <c r="J785" s="14" t="s">
        <v>446</v>
      </c>
      <c r="K785" s="14" t="s">
        <v>459</v>
      </c>
      <c r="L785" s="14" t="s">
        <v>575</v>
      </c>
      <c r="M785" s="14" t="s">
        <v>442</v>
      </c>
      <c r="N785" s="16"/>
    </row>
    <row r="786" ht="26.25" customHeight="1" spans="1:14">
      <c r="A786" s="14"/>
      <c r="B786" s="14"/>
      <c r="C786" s="14"/>
      <c r="D786" s="15"/>
      <c r="E786" s="14"/>
      <c r="F786" s="14"/>
      <c r="G786" s="14"/>
      <c r="H786" s="14" t="s">
        <v>1117</v>
      </c>
      <c r="I786" s="14" t="s">
        <v>438</v>
      </c>
      <c r="J786" s="14" t="s">
        <v>446</v>
      </c>
      <c r="K786" s="14" t="s">
        <v>459</v>
      </c>
      <c r="L786" s="14" t="s">
        <v>575</v>
      </c>
      <c r="M786" s="14" t="s">
        <v>442</v>
      </c>
      <c r="N786" s="16"/>
    </row>
    <row r="787" ht="26.25" customHeight="1" spans="1:14">
      <c r="A787" s="14"/>
      <c r="B787" s="14"/>
      <c r="C787" s="14"/>
      <c r="D787" s="15"/>
      <c r="E787" s="14"/>
      <c r="F787" s="14"/>
      <c r="G787" s="14" t="s">
        <v>457</v>
      </c>
      <c r="H787" s="14" t="s">
        <v>1118</v>
      </c>
      <c r="I787" s="14" t="s">
        <v>438</v>
      </c>
      <c r="J787" s="14" t="s">
        <v>446</v>
      </c>
      <c r="K787" s="14" t="s">
        <v>459</v>
      </c>
      <c r="L787" s="14" t="s">
        <v>575</v>
      </c>
      <c r="M787" s="14" t="s">
        <v>442</v>
      </c>
      <c r="N787" s="16"/>
    </row>
    <row r="788" ht="26.25" customHeight="1" spans="1:14">
      <c r="A788" s="14"/>
      <c r="B788" s="14"/>
      <c r="C788" s="14"/>
      <c r="D788" s="15"/>
      <c r="E788" s="14"/>
      <c r="F788" s="14"/>
      <c r="G788" s="14"/>
      <c r="H788" s="14" t="s">
        <v>1119</v>
      </c>
      <c r="I788" s="14" t="s">
        <v>438</v>
      </c>
      <c r="J788" s="14" t="s">
        <v>446</v>
      </c>
      <c r="K788" s="14" t="s">
        <v>459</v>
      </c>
      <c r="L788" s="14" t="s">
        <v>575</v>
      </c>
      <c r="M788" s="14" t="s">
        <v>474</v>
      </c>
      <c r="N788" s="16"/>
    </row>
    <row r="789" ht="26.25" customHeight="1" spans="1:14">
      <c r="A789" s="14"/>
      <c r="B789" s="14"/>
      <c r="C789" s="14"/>
      <c r="D789" s="15"/>
      <c r="E789" s="14"/>
      <c r="F789" s="14" t="s">
        <v>462</v>
      </c>
      <c r="G789" s="14" t="s">
        <v>463</v>
      </c>
      <c r="H789" s="14" t="s">
        <v>1120</v>
      </c>
      <c r="I789" s="14" t="s">
        <v>454</v>
      </c>
      <c r="J789" s="14"/>
      <c r="K789" s="14" t="s">
        <v>1121</v>
      </c>
      <c r="L789" s="14"/>
      <c r="M789" s="14" t="s">
        <v>466</v>
      </c>
      <c r="N789" s="16"/>
    </row>
    <row r="790" ht="26.25" customHeight="1" spans="1:14">
      <c r="A790" s="14"/>
      <c r="B790" s="14"/>
      <c r="C790" s="14"/>
      <c r="D790" s="15"/>
      <c r="E790" s="14"/>
      <c r="F790" s="14"/>
      <c r="G790" s="14" t="s">
        <v>467</v>
      </c>
      <c r="H790" s="14" t="s">
        <v>1122</v>
      </c>
      <c r="I790" s="14" t="s">
        <v>454</v>
      </c>
      <c r="J790" s="14"/>
      <c r="K790" s="14" t="s">
        <v>1123</v>
      </c>
      <c r="L790" s="14"/>
      <c r="M790" s="14" t="s">
        <v>466</v>
      </c>
      <c r="N790" s="16"/>
    </row>
    <row r="791" ht="26.25" customHeight="1" spans="1:14">
      <c r="A791" s="14"/>
      <c r="B791" s="14"/>
      <c r="C791" s="14"/>
      <c r="D791" s="15"/>
      <c r="E791" s="14"/>
      <c r="F791" s="14" t="s">
        <v>470</v>
      </c>
      <c r="G791" s="14" t="s">
        <v>471</v>
      </c>
      <c r="H791" s="14" t="s">
        <v>1053</v>
      </c>
      <c r="I791" s="14" t="s">
        <v>438</v>
      </c>
      <c r="J791" s="14" t="s">
        <v>446</v>
      </c>
      <c r="K791" s="14" t="s">
        <v>459</v>
      </c>
      <c r="L791" s="14" t="s">
        <v>575</v>
      </c>
      <c r="M791" s="14" t="s">
        <v>442</v>
      </c>
      <c r="N791" s="16"/>
    </row>
    <row r="792" ht="26.25" customHeight="1" spans="1:14">
      <c r="A792" s="14"/>
      <c r="B792" s="14"/>
      <c r="C792" s="14"/>
      <c r="D792" s="15"/>
      <c r="E792" s="14"/>
      <c r="F792" s="14"/>
      <c r="G792" s="14"/>
      <c r="H792" s="14" t="s">
        <v>928</v>
      </c>
      <c r="I792" s="14" t="s">
        <v>438</v>
      </c>
      <c r="J792" s="14" t="s">
        <v>446</v>
      </c>
      <c r="K792" s="14" t="s">
        <v>459</v>
      </c>
      <c r="L792" s="14" t="s">
        <v>575</v>
      </c>
      <c r="M792" s="14" t="s">
        <v>442</v>
      </c>
      <c r="N792" s="16"/>
    </row>
    <row r="793" ht="26.25" customHeight="1" spans="1:14">
      <c r="A793" s="14" t="s">
        <v>392</v>
      </c>
      <c r="B793" s="14" t="s">
        <v>304</v>
      </c>
      <c r="C793" s="14" t="s">
        <v>433</v>
      </c>
      <c r="D793" s="15">
        <v>400000</v>
      </c>
      <c r="E793" s="14" t="s">
        <v>1124</v>
      </c>
      <c r="F793" s="14" t="s">
        <v>964</v>
      </c>
      <c r="G793" s="14" t="s">
        <v>436</v>
      </c>
      <c r="H793" s="14" t="s">
        <v>1125</v>
      </c>
      <c r="I793" s="14" t="s">
        <v>438</v>
      </c>
      <c r="J793" s="14" t="s">
        <v>439</v>
      </c>
      <c r="K793" s="14" t="s">
        <v>474</v>
      </c>
      <c r="L793" s="14" t="s">
        <v>441</v>
      </c>
      <c r="M793" s="14" t="s">
        <v>442</v>
      </c>
      <c r="N793" s="16"/>
    </row>
    <row r="794" ht="26.25" customHeight="1" spans="1:14">
      <c r="A794" s="14"/>
      <c r="B794" s="14"/>
      <c r="C794" s="14"/>
      <c r="D794" s="15"/>
      <c r="E794" s="14"/>
      <c r="F794" s="14"/>
      <c r="G794" s="14"/>
      <c r="H794" s="14" t="s">
        <v>1110</v>
      </c>
      <c r="I794" s="14" t="s">
        <v>438</v>
      </c>
      <c r="J794" s="14" t="s">
        <v>439</v>
      </c>
      <c r="K794" s="14" t="s">
        <v>1040</v>
      </c>
      <c r="L794" s="14" t="s">
        <v>441</v>
      </c>
      <c r="M794" s="14" t="s">
        <v>442</v>
      </c>
      <c r="N794" s="16"/>
    </row>
    <row r="795" ht="26.25" customHeight="1" spans="1:14">
      <c r="A795" s="14"/>
      <c r="B795" s="14"/>
      <c r="C795" s="14"/>
      <c r="D795" s="15"/>
      <c r="E795" s="14"/>
      <c r="F795" s="14"/>
      <c r="G795" s="14" t="s">
        <v>444</v>
      </c>
      <c r="H795" s="14" t="s">
        <v>1126</v>
      </c>
      <c r="I795" s="14" t="s">
        <v>438</v>
      </c>
      <c r="J795" s="14" t="s">
        <v>446</v>
      </c>
      <c r="K795" s="14" t="s">
        <v>640</v>
      </c>
      <c r="L795" s="14" t="s">
        <v>448</v>
      </c>
      <c r="M795" s="14" t="s">
        <v>442</v>
      </c>
      <c r="N795" s="16"/>
    </row>
    <row r="796" ht="26.25" customHeight="1" spans="1:14">
      <c r="A796" s="14"/>
      <c r="B796" s="14"/>
      <c r="C796" s="14"/>
      <c r="D796" s="15"/>
      <c r="E796" s="14"/>
      <c r="F796" s="14"/>
      <c r="G796" s="14"/>
      <c r="H796" s="14" t="s">
        <v>1127</v>
      </c>
      <c r="I796" s="14" t="s">
        <v>438</v>
      </c>
      <c r="J796" s="14" t="s">
        <v>446</v>
      </c>
      <c r="K796" s="14" t="s">
        <v>466</v>
      </c>
      <c r="L796" s="14" t="s">
        <v>448</v>
      </c>
      <c r="M796" s="14" t="s">
        <v>442</v>
      </c>
      <c r="N796" s="16"/>
    </row>
    <row r="797" ht="26.25" customHeight="1" spans="1:14">
      <c r="A797" s="14"/>
      <c r="B797" s="14"/>
      <c r="C797" s="14"/>
      <c r="D797" s="15"/>
      <c r="E797" s="14"/>
      <c r="F797" s="14"/>
      <c r="G797" s="14"/>
      <c r="H797" s="14" t="s">
        <v>1128</v>
      </c>
      <c r="I797" s="14" t="s">
        <v>438</v>
      </c>
      <c r="J797" s="14" t="s">
        <v>446</v>
      </c>
      <c r="K797" s="14" t="s">
        <v>481</v>
      </c>
      <c r="L797" s="14" t="s">
        <v>448</v>
      </c>
      <c r="M797" s="14" t="s">
        <v>442</v>
      </c>
      <c r="N797" s="16"/>
    </row>
    <row r="798" ht="26.25" customHeight="1" spans="1:14">
      <c r="A798" s="14"/>
      <c r="B798" s="14"/>
      <c r="C798" s="14"/>
      <c r="D798" s="15"/>
      <c r="E798" s="14"/>
      <c r="F798" s="14"/>
      <c r="G798" s="14" t="s">
        <v>452</v>
      </c>
      <c r="H798" s="14" t="s">
        <v>1008</v>
      </c>
      <c r="I798" s="14" t="s">
        <v>438</v>
      </c>
      <c r="J798" s="14" t="s">
        <v>446</v>
      </c>
      <c r="K798" s="14" t="s">
        <v>459</v>
      </c>
      <c r="L798" s="14" t="s">
        <v>575</v>
      </c>
      <c r="M798" s="14" t="s">
        <v>442</v>
      </c>
      <c r="N798" s="16"/>
    </row>
    <row r="799" ht="26.25" customHeight="1" spans="1:14">
      <c r="A799" s="14"/>
      <c r="B799" s="14"/>
      <c r="C799" s="14"/>
      <c r="D799" s="15"/>
      <c r="E799" s="14"/>
      <c r="F799" s="14"/>
      <c r="G799" s="14"/>
      <c r="H799" s="14" t="s">
        <v>1117</v>
      </c>
      <c r="I799" s="14" t="s">
        <v>438</v>
      </c>
      <c r="J799" s="14" t="s">
        <v>446</v>
      </c>
      <c r="K799" s="14" t="s">
        <v>459</v>
      </c>
      <c r="L799" s="14" t="s">
        <v>575</v>
      </c>
      <c r="M799" s="14" t="s">
        <v>442</v>
      </c>
      <c r="N799" s="16"/>
    </row>
    <row r="800" ht="26.25" customHeight="1" spans="1:14">
      <c r="A800" s="14"/>
      <c r="B800" s="14"/>
      <c r="C800" s="14"/>
      <c r="D800" s="15"/>
      <c r="E800" s="14"/>
      <c r="F800" s="14"/>
      <c r="G800" s="14" t="s">
        <v>457</v>
      </c>
      <c r="H800" s="14" t="s">
        <v>1118</v>
      </c>
      <c r="I800" s="14" t="s">
        <v>438</v>
      </c>
      <c r="J800" s="14" t="s">
        <v>446</v>
      </c>
      <c r="K800" s="14" t="s">
        <v>473</v>
      </c>
      <c r="L800" s="14" t="s">
        <v>575</v>
      </c>
      <c r="M800" s="14" t="s">
        <v>442</v>
      </c>
      <c r="N800" s="16"/>
    </row>
    <row r="801" ht="26.25" customHeight="1" spans="1:14">
      <c r="A801" s="14"/>
      <c r="B801" s="14"/>
      <c r="C801" s="14"/>
      <c r="D801" s="15"/>
      <c r="E801" s="14"/>
      <c r="F801" s="14"/>
      <c r="G801" s="14"/>
      <c r="H801" s="14" t="s">
        <v>1129</v>
      </c>
      <c r="I801" s="14" t="s">
        <v>438</v>
      </c>
      <c r="J801" s="14" t="s">
        <v>446</v>
      </c>
      <c r="K801" s="14" t="s">
        <v>459</v>
      </c>
      <c r="L801" s="14" t="s">
        <v>575</v>
      </c>
      <c r="M801" s="14" t="s">
        <v>474</v>
      </c>
      <c r="N801" s="16"/>
    </row>
    <row r="802" ht="26.25" customHeight="1" spans="1:14">
      <c r="A802" s="14"/>
      <c r="B802" s="14"/>
      <c r="C802" s="14"/>
      <c r="D802" s="15"/>
      <c r="E802" s="14"/>
      <c r="F802" s="14" t="s">
        <v>965</v>
      </c>
      <c r="G802" s="14" t="s">
        <v>463</v>
      </c>
      <c r="H802" s="14" t="s">
        <v>1130</v>
      </c>
      <c r="I802" s="14" t="s">
        <v>454</v>
      </c>
      <c r="J802" s="14"/>
      <c r="K802" s="14" t="s">
        <v>1121</v>
      </c>
      <c r="L802" s="14"/>
      <c r="M802" s="14" t="s">
        <v>466</v>
      </c>
      <c r="N802" s="16"/>
    </row>
    <row r="803" ht="26.25" customHeight="1" spans="1:14">
      <c r="A803" s="14"/>
      <c r="B803" s="14"/>
      <c r="C803" s="14"/>
      <c r="D803" s="15"/>
      <c r="E803" s="14"/>
      <c r="F803" s="14"/>
      <c r="G803" s="14" t="s">
        <v>467</v>
      </c>
      <c r="H803" s="14" t="s">
        <v>1131</v>
      </c>
      <c r="I803" s="14" t="s">
        <v>454</v>
      </c>
      <c r="J803" s="14"/>
      <c r="K803" s="14" t="s">
        <v>1123</v>
      </c>
      <c r="L803" s="14"/>
      <c r="M803" s="14" t="s">
        <v>466</v>
      </c>
      <c r="N803" s="16"/>
    </row>
    <row r="804" ht="26.25" customHeight="1" spans="1:14">
      <c r="A804" s="14"/>
      <c r="B804" s="14"/>
      <c r="C804" s="14"/>
      <c r="D804" s="15"/>
      <c r="E804" s="14"/>
      <c r="F804" s="14" t="s">
        <v>1099</v>
      </c>
      <c r="G804" s="14" t="s">
        <v>471</v>
      </c>
      <c r="H804" s="14" t="s">
        <v>1053</v>
      </c>
      <c r="I804" s="14" t="s">
        <v>438</v>
      </c>
      <c r="J804" s="14" t="s">
        <v>446</v>
      </c>
      <c r="K804" s="14" t="s">
        <v>459</v>
      </c>
      <c r="L804" s="14" t="s">
        <v>575</v>
      </c>
      <c r="M804" s="14" t="s">
        <v>442</v>
      </c>
      <c r="N804" s="16"/>
    </row>
    <row r="805" ht="26.25" customHeight="1" spans="1:14">
      <c r="A805" s="14"/>
      <c r="B805" s="14"/>
      <c r="C805" s="14"/>
      <c r="D805" s="15"/>
      <c r="E805" s="14"/>
      <c r="F805" s="14"/>
      <c r="G805" s="14"/>
      <c r="H805" s="14" t="s">
        <v>928</v>
      </c>
      <c r="I805" s="14" t="s">
        <v>438</v>
      </c>
      <c r="J805" s="14" t="s">
        <v>446</v>
      </c>
      <c r="K805" s="14" t="s">
        <v>459</v>
      </c>
      <c r="L805" s="14" t="s">
        <v>575</v>
      </c>
      <c r="M805" s="14" t="s">
        <v>442</v>
      </c>
      <c r="N805" s="16"/>
    </row>
    <row r="806" ht="26.25" hidden="1" customHeight="1" spans="1:14">
      <c r="A806" s="14" t="s">
        <v>568</v>
      </c>
      <c r="B806" s="14" t="s">
        <v>305</v>
      </c>
      <c r="C806" s="14" t="s">
        <v>569</v>
      </c>
      <c r="D806" s="15">
        <v>66843.72</v>
      </c>
      <c r="E806" s="14" t="s">
        <v>570</v>
      </c>
      <c r="F806" s="14" t="s">
        <v>435</v>
      </c>
      <c r="G806" s="14" t="s">
        <v>444</v>
      </c>
      <c r="H806" s="14" t="s">
        <v>571</v>
      </c>
      <c r="I806" s="14" t="s">
        <v>520</v>
      </c>
      <c r="J806" s="14" t="s">
        <v>521</v>
      </c>
      <c r="K806" s="14" t="s">
        <v>474</v>
      </c>
      <c r="L806" s="14" t="s">
        <v>572</v>
      </c>
      <c r="M806" s="14" t="s">
        <v>573</v>
      </c>
      <c r="N806" s="16"/>
    </row>
    <row r="807" ht="26.25" hidden="1" customHeight="1" spans="1:14">
      <c r="A807" s="14"/>
      <c r="B807" s="14"/>
      <c r="C807" s="14"/>
      <c r="D807" s="15"/>
      <c r="E807" s="14"/>
      <c r="F807" s="14"/>
      <c r="G807" s="14"/>
      <c r="H807" s="14" t="s">
        <v>574</v>
      </c>
      <c r="I807" s="14" t="s">
        <v>438</v>
      </c>
      <c r="J807" s="14" t="s">
        <v>439</v>
      </c>
      <c r="K807" s="14" t="s">
        <v>459</v>
      </c>
      <c r="L807" s="14" t="s">
        <v>575</v>
      </c>
      <c r="M807" s="14" t="s">
        <v>573</v>
      </c>
      <c r="N807" s="16"/>
    </row>
    <row r="808" ht="26.25" hidden="1" customHeight="1" spans="1:14">
      <c r="A808" s="14"/>
      <c r="B808" s="14"/>
      <c r="C808" s="14"/>
      <c r="D808" s="15"/>
      <c r="E808" s="14"/>
      <c r="F808" s="14"/>
      <c r="G808" s="14" t="s">
        <v>452</v>
      </c>
      <c r="H808" s="14" t="s">
        <v>576</v>
      </c>
      <c r="I808" s="14" t="s">
        <v>438</v>
      </c>
      <c r="J808" s="14" t="s">
        <v>439</v>
      </c>
      <c r="K808" s="14" t="s">
        <v>459</v>
      </c>
      <c r="L808" s="14" t="s">
        <v>575</v>
      </c>
      <c r="M808" s="14" t="s">
        <v>573</v>
      </c>
      <c r="N808" s="16"/>
    </row>
    <row r="809" ht="26.25" hidden="1" customHeight="1" spans="1:14">
      <c r="A809" s="14"/>
      <c r="B809" s="14"/>
      <c r="C809" s="14"/>
      <c r="D809" s="15"/>
      <c r="E809" s="14"/>
      <c r="F809" s="14" t="s">
        <v>462</v>
      </c>
      <c r="G809" s="14" t="s">
        <v>577</v>
      </c>
      <c r="H809" s="14" t="s">
        <v>578</v>
      </c>
      <c r="I809" s="14" t="s">
        <v>520</v>
      </c>
      <c r="J809" s="14" t="s">
        <v>521</v>
      </c>
      <c r="K809" s="14" t="s">
        <v>442</v>
      </c>
      <c r="L809" s="14" t="s">
        <v>575</v>
      </c>
      <c r="M809" s="14" t="s">
        <v>573</v>
      </c>
      <c r="N809" s="16"/>
    </row>
    <row r="810" ht="26.25" hidden="1" customHeight="1" spans="1:14">
      <c r="A810" s="14" t="s">
        <v>579</v>
      </c>
      <c r="B810" s="14" t="s">
        <v>305</v>
      </c>
      <c r="C810" s="14" t="s">
        <v>569</v>
      </c>
      <c r="D810" s="15">
        <v>289878.7</v>
      </c>
      <c r="E810" s="14" t="s">
        <v>570</v>
      </c>
      <c r="F810" s="14" t="s">
        <v>435</v>
      </c>
      <c r="G810" s="14" t="s">
        <v>444</v>
      </c>
      <c r="H810" s="14" t="s">
        <v>571</v>
      </c>
      <c r="I810" s="14" t="s">
        <v>520</v>
      </c>
      <c r="J810" s="14" t="s">
        <v>521</v>
      </c>
      <c r="K810" s="14" t="s">
        <v>474</v>
      </c>
      <c r="L810" s="14" t="s">
        <v>572</v>
      </c>
      <c r="M810" s="14" t="s">
        <v>573</v>
      </c>
      <c r="N810" s="16"/>
    </row>
    <row r="811" ht="26.25" hidden="1" customHeight="1" spans="1:14">
      <c r="A811" s="14"/>
      <c r="B811" s="14"/>
      <c r="C811" s="14"/>
      <c r="D811" s="15"/>
      <c r="E811" s="14"/>
      <c r="F811" s="14"/>
      <c r="G811" s="14"/>
      <c r="H811" s="14" t="s">
        <v>574</v>
      </c>
      <c r="I811" s="14" t="s">
        <v>438</v>
      </c>
      <c r="J811" s="14" t="s">
        <v>439</v>
      </c>
      <c r="K811" s="14" t="s">
        <v>459</v>
      </c>
      <c r="L811" s="14" t="s">
        <v>575</v>
      </c>
      <c r="M811" s="14" t="s">
        <v>573</v>
      </c>
      <c r="N811" s="16"/>
    </row>
    <row r="812" ht="26.25" hidden="1" customHeight="1" spans="1:14">
      <c r="A812" s="14"/>
      <c r="B812" s="14"/>
      <c r="C812" s="14"/>
      <c r="D812" s="15"/>
      <c r="E812" s="14"/>
      <c r="F812" s="14"/>
      <c r="G812" s="14" t="s">
        <v>452</v>
      </c>
      <c r="H812" s="14" t="s">
        <v>576</v>
      </c>
      <c r="I812" s="14" t="s">
        <v>438</v>
      </c>
      <c r="J812" s="14" t="s">
        <v>439</v>
      </c>
      <c r="K812" s="14" t="s">
        <v>459</v>
      </c>
      <c r="L812" s="14" t="s">
        <v>575</v>
      </c>
      <c r="M812" s="14" t="s">
        <v>573</v>
      </c>
      <c r="N812" s="16"/>
    </row>
    <row r="813" ht="26.25" hidden="1" customHeight="1" spans="1:14">
      <c r="A813" s="14"/>
      <c r="B813" s="14"/>
      <c r="C813" s="14"/>
      <c r="D813" s="15"/>
      <c r="E813" s="14"/>
      <c r="F813" s="14" t="s">
        <v>462</v>
      </c>
      <c r="G813" s="14" t="s">
        <v>577</v>
      </c>
      <c r="H813" s="14" t="s">
        <v>578</v>
      </c>
      <c r="I813" s="14" t="s">
        <v>520</v>
      </c>
      <c r="J813" s="14" t="s">
        <v>521</v>
      </c>
      <c r="K813" s="14" t="s">
        <v>442</v>
      </c>
      <c r="L813" s="14" t="s">
        <v>575</v>
      </c>
      <c r="M813" s="14" t="s">
        <v>573</v>
      </c>
      <c r="N813" s="16"/>
    </row>
    <row r="814" ht="26.25" hidden="1" customHeight="1" spans="1:14">
      <c r="A814" s="14" t="s">
        <v>580</v>
      </c>
      <c r="B814" s="14" t="s">
        <v>305</v>
      </c>
      <c r="C814" s="14" t="s">
        <v>569</v>
      </c>
      <c r="D814" s="15">
        <v>41476</v>
      </c>
      <c r="E814" s="14" t="s">
        <v>570</v>
      </c>
      <c r="F814" s="14" t="s">
        <v>964</v>
      </c>
      <c r="G814" s="14" t="s">
        <v>444</v>
      </c>
      <c r="H814" s="14" t="s">
        <v>571</v>
      </c>
      <c r="I814" s="14" t="s">
        <v>520</v>
      </c>
      <c r="J814" s="14" t="s">
        <v>521</v>
      </c>
      <c r="K814" s="14" t="s">
        <v>474</v>
      </c>
      <c r="L814" s="14" t="s">
        <v>572</v>
      </c>
      <c r="M814" s="14" t="s">
        <v>573</v>
      </c>
      <c r="N814" s="16"/>
    </row>
    <row r="815" ht="26.25" hidden="1" customHeight="1" spans="1:14">
      <c r="A815" s="14"/>
      <c r="B815" s="14"/>
      <c r="C815" s="14"/>
      <c r="D815" s="15"/>
      <c r="E815" s="14"/>
      <c r="F815" s="14"/>
      <c r="G815" s="14"/>
      <c r="H815" s="14" t="s">
        <v>574</v>
      </c>
      <c r="I815" s="14" t="s">
        <v>438</v>
      </c>
      <c r="J815" s="14" t="s">
        <v>439</v>
      </c>
      <c r="K815" s="14" t="s">
        <v>459</v>
      </c>
      <c r="L815" s="14" t="s">
        <v>575</v>
      </c>
      <c r="M815" s="14" t="s">
        <v>573</v>
      </c>
      <c r="N815" s="16"/>
    </row>
    <row r="816" ht="26.25" hidden="1" customHeight="1" spans="1:14">
      <c r="A816" s="14"/>
      <c r="B816" s="14"/>
      <c r="C816" s="14"/>
      <c r="D816" s="15"/>
      <c r="E816" s="14"/>
      <c r="F816" s="14"/>
      <c r="G816" s="14" t="s">
        <v>452</v>
      </c>
      <c r="H816" s="14" t="s">
        <v>576</v>
      </c>
      <c r="I816" s="14" t="s">
        <v>438</v>
      </c>
      <c r="J816" s="14" t="s">
        <v>439</v>
      </c>
      <c r="K816" s="14" t="s">
        <v>459</v>
      </c>
      <c r="L816" s="14" t="s">
        <v>575</v>
      </c>
      <c r="M816" s="14" t="s">
        <v>573</v>
      </c>
      <c r="N816" s="16"/>
    </row>
    <row r="817" ht="26.25" hidden="1" customHeight="1" spans="1:14">
      <c r="A817" s="14"/>
      <c r="B817" s="14"/>
      <c r="C817" s="14"/>
      <c r="D817" s="15"/>
      <c r="E817" s="14"/>
      <c r="F817" s="14" t="s">
        <v>965</v>
      </c>
      <c r="G817" s="14" t="s">
        <v>577</v>
      </c>
      <c r="H817" s="14" t="s">
        <v>578</v>
      </c>
      <c r="I817" s="14" t="s">
        <v>520</v>
      </c>
      <c r="J817" s="14" t="s">
        <v>521</v>
      </c>
      <c r="K817" s="14" t="s">
        <v>442</v>
      </c>
      <c r="L817" s="14" t="s">
        <v>575</v>
      </c>
      <c r="M817" s="14" t="s">
        <v>573</v>
      </c>
      <c r="N817" s="16"/>
    </row>
    <row r="818" ht="26.25" hidden="1" customHeight="1" spans="1:14">
      <c r="A818" s="14" t="s">
        <v>581</v>
      </c>
      <c r="B818" s="14" t="s">
        <v>305</v>
      </c>
      <c r="C818" s="14" t="s">
        <v>569</v>
      </c>
      <c r="D818" s="15">
        <v>194928.12</v>
      </c>
      <c r="E818" s="14" t="s">
        <v>570</v>
      </c>
      <c r="F818" s="14" t="s">
        <v>435</v>
      </c>
      <c r="G818" s="14" t="s">
        <v>444</v>
      </c>
      <c r="H818" s="14" t="s">
        <v>571</v>
      </c>
      <c r="I818" s="14" t="s">
        <v>520</v>
      </c>
      <c r="J818" s="14" t="s">
        <v>521</v>
      </c>
      <c r="K818" s="14" t="s">
        <v>474</v>
      </c>
      <c r="L818" s="14" t="s">
        <v>572</v>
      </c>
      <c r="M818" s="14" t="s">
        <v>573</v>
      </c>
      <c r="N818" s="16"/>
    </row>
    <row r="819" ht="26.25" hidden="1" customHeight="1" spans="1:14">
      <c r="A819" s="14"/>
      <c r="B819" s="14"/>
      <c r="C819" s="14"/>
      <c r="D819" s="15"/>
      <c r="E819" s="14"/>
      <c r="F819" s="14"/>
      <c r="G819" s="14"/>
      <c r="H819" s="14" t="s">
        <v>574</v>
      </c>
      <c r="I819" s="14" t="s">
        <v>438</v>
      </c>
      <c r="J819" s="14" t="s">
        <v>439</v>
      </c>
      <c r="K819" s="14" t="s">
        <v>459</v>
      </c>
      <c r="L819" s="14" t="s">
        <v>575</v>
      </c>
      <c r="M819" s="14" t="s">
        <v>573</v>
      </c>
      <c r="N819" s="16"/>
    </row>
    <row r="820" ht="26.25" hidden="1" customHeight="1" spans="1:14">
      <c r="A820" s="14"/>
      <c r="B820" s="14"/>
      <c r="C820" s="14"/>
      <c r="D820" s="15"/>
      <c r="E820" s="14"/>
      <c r="F820" s="14"/>
      <c r="G820" s="14" t="s">
        <v>452</v>
      </c>
      <c r="H820" s="14" t="s">
        <v>576</v>
      </c>
      <c r="I820" s="14" t="s">
        <v>438</v>
      </c>
      <c r="J820" s="14" t="s">
        <v>439</v>
      </c>
      <c r="K820" s="14" t="s">
        <v>459</v>
      </c>
      <c r="L820" s="14" t="s">
        <v>575</v>
      </c>
      <c r="M820" s="14" t="s">
        <v>573</v>
      </c>
      <c r="N820" s="16"/>
    </row>
    <row r="821" ht="26.25" hidden="1" customHeight="1" spans="1:14">
      <c r="A821" s="14"/>
      <c r="B821" s="14"/>
      <c r="C821" s="14"/>
      <c r="D821" s="15"/>
      <c r="E821" s="14"/>
      <c r="F821" s="14" t="s">
        <v>462</v>
      </c>
      <c r="G821" s="14" t="s">
        <v>577</v>
      </c>
      <c r="H821" s="14" t="s">
        <v>578</v>
      </c>
      <c r="I821" s="14" t="s">
        <v>520</v>
      </c>
      <c r="J821" s="14" t="s">
        <v>521</v>
      </c>
      <c r="K821" s="14" t="s">
        <v>442</v>
      </c>
      <c r="L821" s="14" t="s">
        <v>575</v>
      </c>
      <c r="M821" s="14" t="s">
        <v>573</v>
      </c>
      <c r="N821" s="16"/>
    </row>
    <row r="822" ht="26.25" hidden="1" customHeight="1" spans="1:14">
      <c r="A822" s="14" t="s">
        <v>583</v>
      </c>
      <c r="B822" s="14" t="s">
        <v>305</v>
      </c>
      <c r="C822" s="14" t="s">
        <v>569</v>
      </c>
      <c r="D822" s="15">
        <v>2340</v>
      </c>
      <c r="E822" s="14" t="s">
        <v>570</v>
      </c>
      <c r="F822" s="14" t="s">
        <v>435</v>
      </c>
      <c r="G822" s="14" t="s">
        <v>444</v>
      </c>
      <c r="H822" s="14" t="s">
        <v>571</v>
      </c>
      <c r="I822" s="14" t="s">
        <v>520</v>
      </c>
      <c r="J822" s="14" t="s">
        <v>521</v>
      </c>
      <c r="K822" s="14" t="s">
        <v>474</v>
      </c>
      <c r="L822" s="14" t="s">
        <v>572</v>
      </c>
      <c r="M822" s="14" t="s">
        <v>573</v>
      </c>
      <c r="N822" s="16"/>
    </row>
    <row r="823" ht="26.25" hidden="1" customHeight="1" spans="1:14">
      <c r="A823" s="14"/>
      <c r="B823" s="14"/>
      <c r="C823" s="14"/>
      <c r="D823" s="15"/>
      <c r="E823" s="14"/>
      <c r="F823" s="14"/>
      <c r="G823" s="14"/>
      <c r="H823" s="14" t="s">
        <v>574</v>
      </c>
      <c r="I823" s="14" t="s">
        <v>438</v>
      </c>
      <c r="J823" s="14" t="s">
        <v>439</v>
      </c>
      <c r="K823" s="14" t="s">
        <v>459</v>
      </c>
      <c r="L823" s="14" t="s">
        <v>575</v>
      </c>
      <c r="M823" s="14" t="s">
        <v>573</v>
      </c>
      <c r="N823" s="16"/>
    </row>
    <row r="824" ht="26.25" hidden="1" customHeight="1" spans="1:14">
      <c r="A824" s="14"/>
      <c r="B824" s="14"/>
      <c r="C824" s="14"/>
      <c r="D824" s="15"/>
      <c r="E824" s="14"/>
      <c r="F824" s="14"/>
      <c r="G824" s="14" t="s">
        <v>452</v>
      </c>
      <c r="H824" s="14" t="s">
        <v>576</v>
      </c>
      <c r="I824" s="14" t="s">
        <v>438</v>
      </c>
      <c r="J824" s="14" t="s">
        <v>439</v>
      </c>
      <c r="K824" s="14" t="s">
        <v>459</v>
      </c>
      <c r="L824" s="14" t="s">
        <v>575</v>
      </c>
      <c r="M824" s="14" t="s">
        <v>573</v>
      </c>
      <c r="N824" s="16"/>
    </row>
    <row r="825" ht="26.25" hidden="1" customHeight="1" spans="1:14">
      <c r="A825" s="14"/>
      <c r="B825" s="14"/>
      <c r="C825" s="14"/>
      <c r="D825" s="15"/>
      <c r="E825" s="14"/>
      <c r="F825" s="14" t="s">
        <v>462</v>
      </c>
      <c r="G825" s="14" t="s">
        <v>577</v>
      </c>
      <c r="H825" s="14" t="s">
        <v>578</v>
      </c>
      <c r="I825" s="14" t="s">
        <v>520</v>
      </c>
      <c r="J825" s="14" t="s">
        <v>521</v>
      </c>
      <c r="K825" s="14" t="s">
        <v>442</v>
      </c>
      <c r="L825" s="14" t="s">
        <v>575</v>
      </c>
      <c r="M825" s="14" t="s">
        <v>573</v>
      </c>
      <c r="N825" s="16"/>
    </row>
    <row r="826" ht="26.25" hidden="1" customHeight="1" spans="1:14">
      <c r="A826" s="14" t="s">
        <v>584</v>
      </c>
      <c r="B826" s="14" t="s">
        <v>305</v>
      </c>
      <c r="C826" s="14" t="s">
        <v>569</v>
      </c>
      <c r="D826" s="15">
        <v>70685.6</v>
      </c>
      <c r="E826" s="14" t="s">
        <v>570</v>
      </c>
      <c r="F826" s="14" t="s">
        <v>435</v>
      </c>
      <c r="G826" s="14" t="s">
        <v>444</v>
      </c>
      <c r="H826" s="14" t="s">
        <v>571</v>
      </c>
      <c r="I826" s="14" t="s">
        <v>520</v>
      </c>
      <c r="J826" s="14" t="s">
        <v>521</v>
      </c>
      <c r="K826" s="14" t="s">
        <v>474</v>
      </c>
      <c r="L826" s="14" t="s">
        <v>572</v>
      </c>
      <c r="M826" s="14" t="s">
        <v>573</v>
      </c>
      <c r="N826" s="16"/>
    </row>
    <row r="827" ht="26.25" hidden="1" customHeight="1" spans="1:14">
      <c r="A827" s="14"/>
      <c r="B827" s="14"/>
      <c r="C827" s="14"/>
      <c r="D827" s="15"/>
      <c r="E827" s="14"/>
      <c r="F827" s="14"/>
      <c r="G827" s="14"/>
      <c r="H827" s="14" t="s">
        <v>574</v>
      </c>
      <c r="I827" s="14" t="s">
        <v>438</v>
      </c>
      <c r="J827" s="14" t="s">
        <v>439</v>
      </c>
      <c r="K827" s="14" t="s">
        <v>459</v>
      </c>
      <c r="L827" s="14" t="s">
        <v>575</v>
      </c>
      <c r="M827" s="14" t="s">
        <v>573</v>
      </c>
      <c r="N827" s="16"/>
    </row>
    <row r="828" ht="26.25" hidden="1" customHeight="1" spans="1:14">
      <c r="A828" s="14"/>
      <c r="B828" s="14"/>
      <c r="C828" s="14"/>
      <c r="D828" s="15"/>
      <c r="E828" s="14"/>
      <c r="F828" s="14"/>
      <c r="G828" s="14" t="s">
        <v>452</v>
      </c>
      <c r="H828" s="14" t="s">
        <v>576</v>
      </c>
      <c r="I828" s="14" t="s">
        <v>438</v>
      </c>
      <c r="J828" s="14" t="s">
        <v>439</v>
      </c>
      <c r="K828" s="14" t="s">
        <v>459</v>
      </c>
      <c r="L828" s="14" t="s">
        <v>575</v>
      </c>
      <c r="M828" s="14" t="s">
        <v>573</v>
      </c>
      <c r="N828" s="16"/>
    </row>
    <row r="829" ht="26.25" hidden="1" customHeight="1" spans="1:14">
      <c r="A829" s="14"/>
      <c r="B829" s="14"/>
      <c r="C829" s="14"/>
      <c r="D829" s="15"/>
      <c r="E829" s="14"/>
      <c r="F829" s="14" t="s">
        <v>462</v>
      </c>
      <c r="G829" s="14" t="s">
        <v>577</v>
      </c>
      <c r="H829" s="14" t="s">
        <v>578</v>
      </c>
      <c r="I829" s="14" t="s">
        <v>520</v>
      </c>
      <c r="J829" s="14" t="s">
        <v>521</v>
      </c>
      <c r="K829" s="14" t="s">
        <v>442</v>
      </c>
      <c r="L829" s="14" t="s">
        <v>575</v>
      </c>
      <c r="M829" s="14" t="s">
        <v>573</v>
      </c>
      <c r="N829" s="16"/>
    </row>
    <row r="830" ht="26.25" hidden="1" customHeight="1" spans="1:14">
      <c r="A830" s="14" t="s">
        <v>585</v>
      </c>
      <c r="B830" s="14" t="s">
        <v>305</v>
      </c>
      <c r="C830" s="14" t="s">
        <v>569</v>
      </c>
      <c r="D830" s="15">
        <v>144824.97</v>
      </c>
      <c r="E830" s="14" t="s">
        <v>570</v>
      </c>
      <c r="F830" s="14" t="s">
        <v>435</v>
      </c>
      <c r="G830" s="14" t="s">
        <v>444</v>
      </c>
      <c r="H830" s="14" t="s">
        <v>571</v>
      </c>
      <c r="I830" s="14" t="s">
        <v>520</v>
      </c>
      <c r="J830" s="14" t="s">
        <v>521</v>
      </c>
      <c r="K830" s="14" t="s">
        <v>474</v>
      </c>
      <c r="L830" s="14" t="s">
        <v>572</v>
      </c>
      <c r="M830" s="14" t="s">
        <v>573</v>
      </c>
      <c r="N830" s="16"/>
    </row>
    <row r="831" ht="26.25" hidden="1" customHeight="1" spans="1:14">
      <c r="A831" s="14"/>
      <c r="B831" s="14"/>
      <c r="C831" s="14"/>
      <c r="D831" s="15"/>
      <c r="E831" s="14"/>
      <c r="F831" s="14"/>
      <c r="G831" s="14"/>
      <c r="H831" s="14" t="s">
        <v>574</v>
      </c>
      <c r="I831" s="14" t="s">
        <v>438</v>
      </c>
      <c r="J831" s="14" t="s">
        <v>439</v>
      </c>
      <c r="K831" s="14" t="s">
        <v>459</v>
      </c>
      <c r="L831" s="14" t="s">
        <v>575</v>
      </c>
      <c r="M831" s="14" t="s">
        <v>573</v>
      </c>
      <c r="N831" s="16"/>
    </row>
    <row r="832" ht="26.25" hidden="1" customHeight="1" spans="1:14">
      <c r="A832" s="14"/>
      <c r="B832" s="14"/>
      <c r="C832" s="14"/>
      <c r="D832" s="15"/>
      <c r="E832" s="14"/>
      <c r="F832" s="14"/>
      <c r="G832" s="14" t="s">
        <v>452</v>
      </c>
      <c r="H832" s="14" t="s">
        <v>576</v>
      </c>
      <c r="I832" s="14" t="s">
        <v>438</v>
      </c>
      <c r="J832" s="14" t="s">
        <v>439</v>
      </c>
      <c r="K832" s="14" t="s">
        <v>459</v>
      </c>
      <c r="L832" s="14" t="s">
        <v>575</v>
      </c>
      <c r="M832" s="14" t="s">
        <v>573</v>
      </c>
      <c r="N832" s="16"/>
    </row>
    <row r="833" ht="26.25" hidden="1" customHeight="1" spans="1:14">
      <c r="A833" s="14"/>
      <c r="B833" s="14"/>
      <c r="C833" s="14"/>
      <c r="D833" s="15"/>
      <c r="E833" s="14"/>
      <c r="F833" s="14" t="s">
        <v>462</v>
      </c>
      <c r="G833" s="14" t="s">
        <v>577</v>
      </c>
      <c r="H833" s="14" t="s">
        <v>578</v>
      </c>
      <c r="I833" s="14" t="s">
        <v>520</v>
      </c>
      <c r="J833" s="14" t="s">
        <v>521</v>
      </c>
      <c r="K833" s="14" t="s">
        <v>442</v>
      </c>
      <c r="L833" s="14" t="s">
        <v>575</v>
      </c>
      <c r="M833" s="14" t="s">
        <v>573</v>
      </c>
      <c r="N833" s="16"/>
    </row>
    <row r="834" ht="26.25" hidden="1" customHeight="1" spans="1:14">
      <c r="A834" s="14" t="s">
        <v>586</v>
      </c>
      <c r="B834" s="14" t="s">
        <v>305</v>
      </c>
      <c r="C834" s="14" t="s">
        <v>569</v>
      </c>
      <c r="D834" s="15">
        <v>4734.32</v>
      </c>
      <c r="E834" s="14" t="s">
        <v>570</v>
      </c>
      <c r="F834" s="14" t="s">
        <v>435</v>
      </c>
      <c r="G834" s="14" t="s">
        <v>444</v>
      </c>
      <c r="H834" s="14" t="s">
        <v>571</v>
      </c>
      <c r="I834" s="14" t="s">
        <v>520</v>
      </c>
      <c r="J834" s="14" t="s">
        <v>521</v>
      </c>
      <c r="K834" s="14" t="s">
        <v>474</v>
      </c>
      <c r="L834" s="14" t="s">
        <v>572</v>
      </c>
      <c r="M834" s="14" t="s">
        <v>573</v>
      </c>
      <c r="N834" s="16"/>
    </row>
    <row r="835" ht="26.25" hidden="1" customHeight="1" spans="1:14">
      <c r="A835" s="14"/>
      <c r="B835" s="14"/>
      <c r="C835" s="14"/>
      <c r="D835" s="15"/>
      <c r="E835" s="14"/>
      <c r="F835" s="14"/>
      <c r="G835" s="14"/>
      <c r="H835" s="14" t="s">
        <v>574</v>
      </c>
      <c r="I835" s="14" t="s">
        <v>438</v>
      </c>
      <c r="J835" s="14" t="s">
        <v>439</v>
      </c>
      <c r="K835" s="14" t="s">
        <v>459</v>
      </c>
      <c r="L835" s="14" t="s">
        <v>575</v>
      </c>
      <c r="M835" s="14" t="s">
        <v>573</v>
      </c>
      <c r="N835" s="16"/>
    </row>
    <row r="836" ht="26.25" hidden="1" customHeight="1" spans="1:14">
      <c r="A836" s="14"/>
      <c r="B836" s="14"/>
      <c r="C836" s="14"/>
      <c r="D836" s="15"/>
      <c r="E836" s="14"/>
      <c r="F836" s="14"/>
      <c r="G836" s="14" t="s">
        <v>452</v>
      </c>
      <c r="H836" s="14" t="s">
        <v>576</v>
      </c>
      <c r="I836" s="14" t="s">
        <v>438</v>
      </c>
      <c r="J836" s="14" t="s">
        <v>439</v>
      </c>
      <c r="K836" s="14" t="s">
        <v>459</v>
      </c>
      <c r="L836" s="14" t="s">
        <v>575</v>
      </c>
      <c r="M836" s="14" t="s">
        <v>573</v>
      </c>
      <c r="N836" s="16"/>
    </row>
    <row r="837" ht="26.25" hidden="1" customHeight="1" spans="1:14">
      <c r="A837" s="14"/>
      <c r="B837" s="14"/>
      <c r="C837" s="14"/>
      <c r="D837" s="15"/>
      <c r="E837" s="14"/>
      <c r="F837" s="14" t="s">
        <v>462</v>
      </c>
      <c r="G837" s="14" t="s">
        <v>577</v>
      </c>
      <c r="H837" s="14" t="s">
        <v>578</v>
      </c>
      <c r="I837" s="14" t="s">
        <v>520</v>
      </c>
      <c r="J837" s="14" t="s">
        <v>521</v>
      </c>
      <c r="K837" s="14" t="s">
        <v>442</v>
      </c>
      <c r="L837" s="14" t="s">
        <v>575</v>
      </c>
      <c r="M837" s="14" t="s">
        <v>573</v>
      </c>
      <c r="N837" s="16"/>
    </row>
    <row r="838" ht="26.25" hidden="1" customHeight="1" spans="1:14">
      <c r="A838" s="14" t="s">
        <v>966</v>
      </c>
      <c r="B838" s="14" t="s">
        <v>305</v>
      </c>
      <c r="C838" s="14" t="s">
        <v>569</v>
      </c>
      <c r="D838" s="15">
        <v>9658.74</v>
      </c>
      <c r="E838" s="14" t="s">
        <v>570</v>
      </c>
      <c r="F838" s="14" t="s">
        <v>435</v>
      </c>
      <c r="G838" s="14" t="s">
        <v>444</v>
      </c>
      <c r="H838" s="14" t="s">
        <v>571</v>
      </c>
      <c r="I838" s="14" t="s">
        <v>520</v>
      </c>
      <c r="J838" s="14" t="s">
        <v>521</v>
      </c>
      <c r="K838" s="14" t="s">
        <v>474</v>
      </c>
      <c r="L838" s="14" t="s">
        <v>572</v>
      </c>
      <c r="M838" s="14" t="s">
        <v>573</v>
      </c>
      <c r="N838" s="16"/>
    </row>
    <row r="839" ht="26.25" hidden="1" customHeight="1" spans="1:14">
      <c r="A839" s="14"/>
      <c r="B839" s="14"/>
      <c r="C839" s="14"/>
      <c r="D839" s="15"/>
      <c r="E839" s="14"/>
      <c r="F839" s="14"/>
      <c r="G839" s="14"/>
      <c r="H839" s="14" t="s">
        <v>574</v>
      </c>
      <c r="I839" s="14" t="s">
        <v>438</v>
      </c>
      <c r="J839" s="14" t="s">
        <v>439</v>
      </c>
      <c r="K839" s="14" t="s">
        <v>459</v>
      </c>
      <c r="L839" s="14" t="s">
        <v>575</v>
      </c>
      <c r="M839" s="14" t="s">
        <v>573</v>
      </c>
      <c r="N839" s="16"/>
    </row>
    <row r="840" ht="26.25" hidden="1" customHeight="1" spans="1:14">
      <c r="A840" s="14"/>
      <c r="B840" s="14"/>
      <c r="C840" s="14"/>
      <c r="D840" s="15"/>
      <c r="E840" s="14"/>
      <c r="F840" s="14"/>
      <c r="G840" s="14" t="s">
        <v>452</v>
      </c>
      <c r="H840" s="14" t="s">
        <v>576</v>
      </c>
      <c r="I840" s="14" t="s">
        <v>438</v>
      </c>
      <c r="J840" s="14" t="s">
        <v>439</v>
      </c>
      <c r="K840" s="14" t="s">
        <v>459</v>
      </c>
      <c r="L840" s="14" t="s">
        <v>575</v>
      </c>
      <c r="M840" s="14" t="s">
        <v>573</v>
      </c>
      <c r="N840" s="16"/>
    </row>
    <row r="841" ht="26.25" hidden="1" customHeight="1" spans="1:14">
      <c r="A841" s="14"/>
      <c r="B841" s="14"/>
      <c r="C841" s="14"/>
      <c r="D841" s="15"/>
      <c r="E841" s="14"/>
      <c r="F841" s="14" t="s">
        <v>462</v>
      </c>
      <c r="G841" s="14" t="s">
        <v>577</v>
      </c>
      <c r="H841" s="14" t="s">
        <v>578</v>
      </c>
      <c r="I841" s="14" t="s">
        <v>520</v>
      </c>
      <c r="J841" s="14" t="s">
        <v>521</v>
      </c>
      <c r="K841" s="14" t="s">
        <v>442</v>
      </c>
      <c r="L841" s="14" t="s">
        <v>575</v>
      </c>
      <c r="M841" s="14" t="s">
        <v>573</v>
      </c>
      <c r="N841" s="16"/>
    </row>
    <row r="842" ht="26.25" hidden="1" customHeight="1" spans="1:14">
      <c r="A842" s="14" t="s">
        <v>587</v>
      </c>
      <c r="B842" s="14" t="s">
        <v>305</v>
      </c>
      <c r="C842" s="14" t="s">
        <v>569</v>
      </c>
      <c r="D842" s="15">
        <v>310202.88</v>
      </c>
      <c r="E842" s="14" t="s">
        <v>570</v>
      </c>
      <c r="F842" s="14" t="s">
        <v>435</v>
      </c>
      <c r="G842" s="14" t="s">
        <v>444</v>
      </c>
      <c r="H842" s="14" t="s">
        <v>571</v>
      </c>
      <c r="I842" s="14" t="s">
        <v>520</v>
      </c>
      <c r="J842" s="14" t="s">
        <v>521</v>
      </c>
      <c r="K842" s="14" t="s">
        <v>474</v>
      </c>
      <c r="L842" s="14" t="s">
        <v>572</v>
      </c>
      <c r="M842" s="14" t="s">
        <v>573</v>
      </c>
      <c r="N842" s="16"/>
    </row>
    <row r="843" ht="26.25" hidden="1" customHeight="1" spans="1:14">
      <c r="A843" s="14"/>
      <c r="B843" s="14"/>
      <c r="C843" s="14"/>
      <c r="D843" s="15"/>
      <c r="E843" s="14"/>
      <c r="F843" s="14"/>
      <c r="G843" s="14"/>
      <c r="H843" s="14" t="s">
        <v>574</v>
      </c>
      <c r="I843" s="14" t="s">
        <v>438</v>
      </c>
      <c r="J843" s="14" t="s">
        <v>439</v>
      </c>
      <c r="K843" s="14" t="s">
        <v>459</v>
      </c>
      <c r="L843" s="14" t="s">
        <v>575</v>
      </c>
      <c r="M843" s="14" t="s">
        <v>573</v>
      </c>
      <c r="N843" s="16"/>
    </row>
    <row r="844" ht="26.25" hidden="1" customHeight="1" spans="1:14">
      <c r="A844" s="14"/>
      <c r="B844" s="14"/>
      <c r="C844" s="14"/>
      <c r="D844" s="15"/>
      <c r="E844" s="14"/>
      <c r="F844" s="14"/>
      <c r="G844" s="14" t="s">
        <v>452</v>
      </c>
      <c r="H844" s="14" t="s">
        <v>576</v>
      </c>
      <c r="I844" s="14" t="s">
        <v>438</v>
      </c>
      <c r="J844" s="14" t="s">
        <v>439</v>
      </c>
      <c r="K844" s="14" t="s">
        <v>459</v>
      </c>
      <c r="L844" s="14" t="s">
        <v>575</v>
      </c>
      <c r="M844" s="14" t="s">
        <v>573</v>
      </c>
      <c r="N844" s="16"/>
    </row>
    <row r="845" ht="26.25" hidden="1" customHeight="1" spans="1:14">
      <c r="A845" s="14"/>
      <c r="B845" s="14"/>
      <c r="C845" s="14"/>
      <c r="D845" s="15"/>
      <c r="E845" s="14"/>
      <c r="F845" s="14" t="s">
        <v>462</v>
      </c>
      <c r="G845" s="14" t="s">
        <v>577</v>
      </c>
      <c r="H845" s="14" t="s">
        <v>578</v>
      </c>
      <c r="I845" s="14" t="s">
        <v>520</v>
      </c>
      <c r="J845" s="14" t="s">
        <v>521</v>
      </c>
      <c r="K845" s="14" t="s">
        <v>442</v>
      </c>
      <c r="L845" s="14" t="s">
        <v>575</v>
      </c>
      <c r="M845" s="14" t="s">
        <v>573</v>
      </c>
      <c r="N845" s="16"/>
    </row>
    <row r="846" ht="26.25" hidden="1" customHeight="1" spans="1:14">
      <c r="A846" s="14" t="s">
        <v>967</v>
      </c>
      <c r="B846" s="14" t="s">
        <v>305</v>
      </c>
      <c r="C846" s="14" t="s">
        <v>569</v>
      </c>
      <c r="D846" s="15">
        <v>398454</v>
      </c>
      <c r="E846" s="14" t="s">
        <v>570</v>
      </c>
      <c r="F846" s="14" t="s">
        <v>435</v>
      </c>
      <c r="G846" s="14" t="s">
        <v>444</v>
      </c>
      <c r="H846" s="14" t="s">
        <v>571</v>
      </c>
      <c r="I846" s="14" t="s">
        <v>520</v>
      </c>
      <c r="J846" s="14" t="s">
        <v>521</v>
      </c>
      <c r="K846" s="14" t="s">
        <v>474</v>
      </c>
      <c r="L846" s="14" t="s">
        <v>572</v>
      </c>
      <c r="M846" s="14" t="s">
        <v>573</v>
      </c>
      <c r="N846" s="16"/>
    </row>
    <row r="847" ht="26.25" hidden="1" customHeight="1" spans="1:14">
      <c r="A847" s="14"/>
      <c r="B847" s="14"/>
      <c r="C847" s="14"/>
      <c r="D847" s="15"/>
      <c r="E847" s="14"/>
      <c r="F847" s="14"/>
      <c r="G847" s="14"/>
      <c r="H847" s="14" t="s">
        <v>574</v>
      </c>
      <c r="I847" s="14" t="s">
        <v>438</v>
      </c>
      <c r="J847" s="14" t="s">
        <v>439</v>
      </c>
      <c r="K847" s="14" t="s">
        <v>459</v>
      </c>
      <c r="L847" s="14" t="s">
        <v>575</v>
      </c>
      <c r="M847" s="14" t="s">
        <v>573</v>
      </c>
      <c r="N847" s="16"/>
    </row>
    <row r="848" ht="26.25" hidden="1" customHeight="1" spans="1:14">
      <c r="A848" s="14"/>
      <c r="B848" s="14"/>
      <c r="C848" s="14"/>
      <c r="D848" s="15"/>
      <c r="E848" s="14"/>
      <c r="F848" s="14"/>
      <c r="G848" s="14" t="s">
        <v>452</v>
      </c>
      <c r="H848" s="14" t="s">
        <v>576</v>
      </c>
      <c r="I848" s="14" t="s">
        <v>438</v>
      </c>
      <c r="J848" s="14" t="s">
        <v>439</v>
      </c>
      <c r="K848" s="14" t="s">
        <v>459</v>
      </c>
      <c r="L848" s="14" t="s">
        <v>575</v>
      </c>
      <c r="M848" s="14" t="s">
        <v>573</v>
      </c>
      <c r="N848" s="16"/>
    </row>
    <row r="849" ht="26.25" hidden="1" customHeight="1" spans="1:14">
      <c r="A849" s="14"/>
      <c r="B849" s="14"/>
      <c r="C849" s="14"/>
      <c r="D849" s="15"/>
      <c r="E849" s="14"/>
      <c r="F849" s="14" t="s">
        <v>462</v>
      </c>
      <c r="G849" s="14" t="s">
        <v>577</v>
      </c>
      <c r="H849" s="14" t="s">
        <v>578</v>
      </c>
      <c r="I849" s="14" t="s">
        <v>520</v>
      </c>
      <c r="J849" s="14" t="s">
        <v>521</v>
      </c>
      <c r="K849" s="14" t="s">
        <v>442</v>
      </c>
      <c r="L849" s="14" t="s">
        <v>575</v>
      </c>
      <c r="M849" s="14" t="s">
        <v>573</v>
      </c>
      <c r="N849" s="16"/>
    </row>
    <row r="850" ht="26.25" hidden="1" customHeight="1" spans="1:14">
      <c r="A850" s="14" t="s">
        <v>588</v>
      </c>
      <c r="B850" s="14" t="s">
        <v>305</v>
      </c>
      <c r="C850" s="14" t="s">
        <v>569</v>
      </c>
      <c r="D850" s="15">
        <v>1713954</v>
      </c>
      <c r="E850" s="14" t="s">
        <v>570</v>
      </c>
      <c r="F850" s="14" t="s">
        <v>435</v>
      </c>
      <c r="G850" s="14" t="s">
        <v>444</v>
      </c>
      <c r="H850" s="14" t="s">
        <v>571</v>
      </c>
      <c r="I850" s="14" t="s">
        <v>520</v>
      </c>
      <c r="J850" s="14" t="s">
        <v>521</v>
      </c>
      <c r="K850" s="14" t="s">
        <v>474</v>
      </c>
      <c r="L850" s="14" t="s">
        <v>572</v>
      </c>
      <c r="M850" s="14" t="s">
        <v>573</v>
      </c>
      <c r="N850" s="16"/>
    </row>
    <row r="851" ht="26.25" hidden="1" customHeight="1" spans="1:14">
      <c r="A851" s="14"/>
      <c r="B851" s="14"/>
      <c r="C851" s="14"/>
      <c r="D851" s="15"/>
      <c r="E851" s="14"/>
      <c r="F851" s="14"/>
      <c r="G851" s="14"/>
      <c r="H851" s="14" t="s">
        <v>574</v>
      </c>
      <c r="I851" s="14" t="s">
        <v>438</v>
      </c>
      <c r="J851" s="14" t="s">
        <v>439</v>
      </c>
      <c r="K851" s="14" t="s">
        <v>459</v>
      </c>
      <c r="L851" s="14" t="s">
        <v>575</v>
      </c>
      <c r="M851" s="14" t="s">
        <v>573</v>
      </c>
      <c r="N851" s="16"/>
    </row>
    <row r="852" ht="26.25" hidden="1" customHeight="1" spans="1:14">
      <c r="A852" s="14"/>
      <c r="B852" s="14"/>
      <c r="C852" s="14"/>
      <c r="D852" s="15"/>
      <c r="E852" s="14"/>
      <c r="F852" s="14"/>
      <c r="G852" s="14" t="s">
        <v>452</v>
      </c>
      <c r="H852" s="14" t="s">
        <v>576</v>
      </c>
      <c r="I852" s="14" t="s">
        <v>438</v>
      </c>
      <c r="J852" s="14" t="s">
        <v>439</v>
      </c>
      <c r="K852" s="14" t="s">
        <v>459</v>
      </c>
      <c r="L852" s="14" t="s">
        <v>575</v>
      </c>
      <c r="M852" s="14" t="s">
        <v>573</v>
      </c>
      <c r="N852" s="16"/>
    </row>
    <row r="853" ht="26.25" hidden="1" customHeight="1" spans="1:14">
      <c r="A853" s="14"/>
      <c r="B853" s="14"/>
      <c r="C853" s="14"/>
      <c r="D853" s="15"/>
      <c r="E853" s="14"/>
      <c r="F853" s="14" t="s">
        <v>462</v>
      </c>
      <c r="G853" s="14" t="s">
        <v>577</v>
      </c>
      <c r="H853" s="14" t="s">
        <v>578</v>
      </c>
      <c r="I853" s="14" t="s">
        <v>520</v>
      </c>
      <c r="J853" s="14" t="s">
        <v>521</v>
      </c>
      <c r="K853" s="14" t="s">
        <v>442</v>
      </c>
      <c r="L853" s="14" t="s">
        <v>575</v>
      </c>
      <c r="M853" s="14" t="s">
        <v>573</v>
      </c>
      <c r="N853" s="16"/>
    </row>
    <row r="854" ht="26.25" hidden="1" customHeight="1" spans="1:14">
      <c r="A854" s="14" t="s">
        <v>591</v>
      </c>
      <c r="B854" s="14" t="s">
        <v>305</v>
      </c>
      <c r="C854" s="14" t="s">
        <v>590</v>
      </c>
      <c r="D854" s="15">
        <v>26146</v>
      </c>
      <c r="E854" s="14" t="s">
        <v>570</v>
      </c>
      <c r="F854" s="14" t="s">
        <v>435</v>
      </c>
      <c r="G854" s="14" t="s">
        <v>444</v>
      </c>
      <c r="H854" s="14" t="s">
        <v>571</v>
      </c>
      <c r="I854" s="14" t="s">
        <v>520</v>
      </c>
      <c r="J854" s="14" t="s">
        <v>521</v>
      </c>
      <c r="K854" s="14" t="s">
        <v>474</v>
      </c>
      <c r="L854" s="14" t="s">
        <v>572</v>
      </c>
      <c r="M854" s="14" t="s">
        <v>573</v>
      </c>
      <c r="N854" s="16"/>
    </row>
    <row r="855" ht="26.25" hidden="1" customHeight="1" spans="1:14">
      <c r="A855" s="14"/>
      <c r="B855" s="14"/>
      <c r="C855" s="14"/>
      <c r="D855" s="15"/>
      <c r="E855" s="14"/>
      <c r="F855" s="14"/>
      <c r="G855" s="14"/>
      <c r="H855" s="14" t="s">
        <v>574</v>
      </c>
      <c r="I855" s="14" t="s">
        <v>438</v>
      </c>
      <c r="J855" s="14" t="s">
        <v>439</v>
      </c>
      <c r="K855" s="14" t="s">
        <v>459</v>
      </c>
      <c r="L855" s="14" t="s">
        <v>575</v>
      </c>
      <c r="M855" s="14" t="s">
        <v>573</v>
      </c>
      <c r="N855" s="16"/>
    </row>
    <row r="856" ht="26.25" hidden="1" customHeight="1" spans="1:14">
      <c r="A856" s="14"/>
      <c r="B856" s="14"/>
      <c r="C856" s="14"/>
      <c r="D856" s="15"/>
      <c r="E856" s="14"/>
      <c r="F856" s="14"/>
      <c r="G856" s="14" t="s">
        <v>452</v>
      </c>
      <c r="H856" s="14" t="s">
        <v>576</v>
      </c>
      <c r="I856" s="14" t="s">
        <v>438</v>
      </c>
      <c r="J856" s="14" t="s">
        <v>439</v>
      </c>
      <c r="K856" s="14" t="s">
        <v>459</v>
      </c>
      <c r="L856" s="14" t="s">
        <v>575</v>
      </c>
      <c r="M856" s="14" t="s">
        <v>573</v>
      </c>
      <c r="N856" s="16"/>
    </row>
    <row r="857" ht="26.25" hidden="1" customHeight="1" spans="1:14">
      <c r="A857" s="14"/>
      <c r="B857" s="14"/>
      <c r="C857" s="14"/>
      <c r="D857" s="15"/>
      <c r="E857" s="14"/>
      <c r="F857" s="14" t="s">
        <v>462</v>
      </c>
      <c r="G857" s="14" t="s">
        <v>577</v>
      </c>
      <c r="H857" s="14" t="s">
        <v>578</v>
      </c>
      <c r="I857" s="14" t="s">
        <v>520</v>
      </c>
      <c r="J857" s="14" t="s">
        <v>521</v>
      </c>
      <c r="K857" s="14" t="s">
        <v>442</v>
      </c>
      <c r="L857" s="14" t="s">
        <v>575</v>
      </c>
      <c r="M857" s="14" t="s">
        <v>573</v>
      </c>
      <c r="N857" s="16"/>
    </row>
    <row r="858" ht="26.25" hidden="1" customHeight="1" spans="1:14">
      <c r="A858" s="14" t="s">
        <v>593</v>
      </c>
      <c r="B858" s="14" t="s">
        <v>305</v>
      </c>
      <c r="C858" s="14" t="s">
        <v>590</v>
      </c>
      <c r="D858" s="15">
        <v>74844</v>
      </c>
      <c r="E858" s="14" t="s">
        <v>570</v>
      </c>
      <c r="F858" s="14" t="s">
        <v>435</v>
      </c>
      <c r="G858" s="14" t="s">
        <v>444</v>
      </c>
      <c r="H858" s="14" t="s">
        <v>571</v>
      </c>
      <c r="I858" s="14" t="s">
        <v>520</v>
      </c>
      <c r="J858" s="14" t="s">
        <v>521</v>
      </c>
      <c r="K858" s="14" t="s">
        <v>474</v>
      </c>
      <c r="L858" s="14" t="s">
        <v>572</v>
      </c>
      <c r="M858" s="14" t="s">
        <v>573</v>
      </c>
      <c r="N858" s="16"/>
    </row>
    <row r="859" ht="26.25" hidden="1" customHeight="1" spans="1:14">
      <c r="A859" s="14"/>
      <c r="B859" s="14"/>
      <c r="C859" s="14"/>
      <c r="D859" s="15"/>
      <c r="E859" s="14"/>
      <c r="F859" s="14"/>
      <c r="G859" s="14"/>
      <c r="H859" s="14" t="s">
        <v>574</v>
      </c>
      <c r="I859" s="14" t="s">
        <v>438</v>
      </c>
      <c r="J859" s="14" t="s">
        <v>439</v>
      </c>
      <c r="K859" s="14" t="s">
        <v>459</v>
      </c>
      <c r="L859" s="14" t="s">
        <v>575</v>
      </c>
      <c r="M859" s="14" t="s">
        <v>573</v>
      </c>
      <c r="N859" s="16"/>
    </row>
    <row r="860" ht="26.25" hidden="1" customHeight="1" spans="1:14">
      <c r="A860" s="14"/>
      <c r="B860" s="14"/>
      <c r="C860" s="14"/>
      <c r="D860" s="15"/>
      <c r="E860" s="14"/>
      <c r="F860" s="14"/>
      <c r="G860" s="14" t="s">
        <v>452</v>
      </c>
      <c r="H860" s="14" t="s">
        <v>576</v>
      </c>
      <c r="I860" s="14" t="s">
        <v>438</v>
      </c>
      <c r="J860" s="14" t="s">
        <v>439</v>
      </c>
      <c r="K860" s="14" t="s">
        <v>459</v>
      </c>
      <c r="L860" s="14" t="s">
        <v>575</v>
      </c>
      <c r="M860" s="14" t="s">
        <v>573</v>
      </c>
      <c r="N860" s="16"/>
    </row>
    <row r="861" ht="26.25" hidden="1" customHeight="1" spans="1:14">
      <c r="A861" s="14"/>
      <c r="B861" s="14"/>
      <c r="C861" s="14"/>
      <c r="D861" s="15"/>
      <c r="E861" s="14"/>
      <c r="F861" s="14" t="s">
        <v>462</v>
      </c>
      <c r="G861" s="14" t="s">
        <v>577</v>
      </c>
      <c r="H861" s="14" t="s">
        <v>578</v>
      </c>
      <c r="I861" s="14" t="s">
        <v>520</v>
      </c>
      <c r="J861" s="14" t="s">
        <v>521</v>
      </c>
      <c r="K861" s="14" t="s">
        <v>442</v>
      </c>
      <c r="L861" s="14" t="s">
        <v>575</v>
      </c>
      <c r="M861" s="14" t="s">
        <v>573</v>
      </c>
      <c r="N861" s="16"/>
    </row>
    <row r="862" ht="26.25" hidden="1" customHeight="1" spans="1:14">
      <c r="A862" s="14" t="s">
        <v>969</v>
      </c>
      <c r="B862" s="14" t="s">
        <v>305</v>
      </c>
      <c r="C862" s="14" t="s">
        <v>970</v>
      </c>
      <c r="D862" s="15">
        <v>12612</v>
      </c>
      <c r="E862" s="14" t="s">
        <v>570</v>
      </c>
      <c r="F862" s="14" t="s">
        <v>435</v>
      </c>
      <c r="G862" s="14" t="s">
        <v>444</v>
      </c>
      <c r="H862" s="14" t="s">
        <v>571</v>
      </c>
      <c r="I862" s="14" t="s">
        <v>520</v>
      </c>
      <c r="J862" s="14" t="s">
        <v>521</v>
      </c>
      <c r="K862" s="14" t="s">
        <v>474</v>
      </c>
      <c r="L862" s="14" t="s">
        <v>572</v>
      </c>
      <c r="M862" s="14" t="s">
        <v>573</v>
      </c>
      <c r="N862" s="16"/>
    </row>
    <row r="863" ht="26.25" hidden="1" customHeight="1" spans="1:14">
      <c r="A863" s="14"/>
      <c r="B863" s="14"/>
      <c r="C863" s="14"/>
      <c r="D863" s="15"/>
      <c r="E863" s="14"/>
      <c r="F863" s="14"/>
      <c r="G863" s="14"/>
      <c r="H863" s="14" t="s">
        <v>574</v>
      </c>
      <c r="I863" s="14" t="s">
        <v>438</v>
      </c>
      <c r="J863" s="14" t="s">
        <v>439</v>
      </c>
      <c r="K863" s="14" t="s">
        <v>459</v>
      </c>
      <c r="L863" s="14" t="s">
        <v>575</v>
      </c>
      <c r="M863" s="14" t="s">
        <v>573</v>
      </c>
      <c r="N863" s="16"/>
    </row>
    <row r="864" ht="26.25" hidden="1" customHeight="1" spans="1:14">
      <c r="A864" s="14"/>
      <c r="B864" s="14"/>
      <c r="C864" s="14"/>
      <c r="D864" s="15"/>
      <c r="E864" s="14"/>
      <c r="F864" s="14"/>
      <c r="G864" s="14" t="s">
        <v>452</v>
      </c>
      <c r="H864" s="14" t="s">
        <v>576</v>
      </c>
      <c r="I864" s="14" t="s">
        <v>438</v>
      </c>
      <c r="J864" s="14" t="s">
        <v>439</v>
      </c>
      <c r="K864" s="14" t="s">
        <v>459</v>
      </c>
      <c r="L864" s="14" t="s">
        <v>575</v>
      </c>
      <c r="M864" s="14" t="s">
        <v>573</v>
      </c>
      <c r="N864" s="16"/>
    </row>
    <row r="865" ht="26.25" hidden="1" customHeight="1" spans="1:14">
      <c r="A865" s="14"/>
      <c r="B865" s="14"/>
      <c r="C865" s="14"/>
      <c r="D865" s="15"/>
      <c r="E865" s="14"/>
      <c r="F865" s="14" t="s">
        <v>462</v>
      </c>
      <c r="G865" s="14" t="s">
        <v>577</v>
      </c>
      <c r="H865" s="14" t="s">
        <v>578</v>
      </c>
      <c r="I865" s="14" t="s">
        <v>520</v>
      </c>
      <c r="J865" s="14" t="s">
        <v>521</v>
      </c>
      <c r="K865" s="14" t="s">
        <v>442</v>
      </c>
      <c r="L865" s="14" t="s">
        <v>575</v>
      </c>
      <c r="M865" s="14" t="s">
        <v>573</v>
      </c>
      <c r="N865" s="16"/>
    </row>
    <row r="866" ht="26.25" hidden="1" customHeight="1" spans="1:14">
      <c r="A866" s="14" t="s">
        <v>972</v>
      </c>
      <c r="B866" s="14" t="s">
        <v>305</v>
      </c>
      <c r="C866" s="14" t="s">
        <v>970</v>
      </c>
      <c r="D866" s="15">
        <v>123165</v>
      </c>
      <c r="E866" s="14" t="s">
        <v>570</v>
      </c>
      <c r="F866" s="14" t="s">
        <v>435</v>
      </c>
      <c r="G866" s="14" t="s">
        <v>444</v>
      </c>
      <c r="H866" s="14" t="s">
        <v>571</v>
      </c>
      <c r="I866" s="14" t="s">
        <v>520</v>
      </c>
      <c r="J866" s="14" t="s">
        <v>521</v>
      </c>
      <c r="K866" s="14" t="s">
        <v>474</v>
      </c>
      <c r="L866" s="14" t="s">
        <v>572</v>
      </c>
      <c r="M866" s="14" t="s">
        <v>573</v>
      </c>
      <c r="N866" s="16"/>
    </row>
    <row r="867" ht="26.25" hidden="1" customHeight="1" spans="1:14">
      <c r="A867" s="14"/>
      <c r="B867" s="14"/>
      <c r="C867" s="14"/>
      <c r="D867" s="15"/>
      <c r="E867" s="14"/>
      <c r="F867" s="14"/>
      <c r="G867" s="14"/>
      <c r="H867" s="14" t="s">
        <v>574</v>
      </c>
      <c r="I867" s="14" t="s">
        <v>438</v>
      </c>
      <c r="J867" s="14" t="s">
        <v>439</v>
      </c>
      <c r="K867" s="14" t="s">
        <v>459</v>
      </c>
      <c r="L867" s="14" t="s">
        <v>575</v>
      </c>
      <c r="M867" s="14" t="s">
        <v>573</v>
      </c>
      <c r="N867" s="16"/>
    </row>
    <row r="868" ht="26.25" hidden="1" customHeight="1" spans="1:14">
      <c r="A868" s="14"/>
      <c r="B868" s="14"/>
      <c r="C868" s="14"/>
      <c r="D868" s="15"/>
      <c r="E868" s="14"/>
      <c r="F868" s="14"/>
      <c r="G868" s="14" t="s">
        <v>452</v>
      </c>
      <c r="H868" s="14" t="s">
        <v>576</v>
      </c>
      <c r="I868" s="14" t="s">
        <v>438</v>
      </c>
      <c r="J868" s="14" t="s">
        <v>439</v>
      </c>
      <c r="K868" s="14" t="s">
        <v>459</v>
      </c>
      <c r="L868" s="14" t="s">
        <v>575</v>
      </c>
      <c r="M868" s="14" t="s">
        <v>573</v>
      </c>
      <c r="N868" s="16"/>
    </row>
    <row r="869" ht="26.25" hidden="1" customHeight="1" spans="1:14">
      <c r="A869" s="14"/>
      <c r="B869" s="14"/>
      <c r="C869" s="14"/>
      <c r="D869" s="15"/>
      <c r="E869" s="14"/>
      <c r="F869" s="14" t="s">
        <v>462</v>
      </c>
      <c r="G869" s="14" t="s">
        <v>577</v>
      </c>
      <c r="H869" s="14" t="s">
        <v>578</v>
      </c>
      <c r="I869" s="14" t="s">
        <v>520</v>
      </c>
      <c r="J869" s="14" t="s">
        <v>521</v>
      </c>
      <c r="K869" s="14" t="s">
        <v>442</v>
      </c>
      <c r="L869" s="14" t="s">
        <v>575</v>
      </c>
      <c r="M869" s="14" t="s">
        <v>573</v>
      </c>
      <c r="N869" s="16"/>
    </row>
    <row r="870" ht="26.25" hidden="1" customHeight="1" spans="1:14">
      <c r="A870" s="14" t="s">
        <v>971</v>
      </c>
      <c r="B870" s="14" t="s">
        <v>305</v>
      </c>
      <c r="C870" s="14" t="s">
        <v>970</v>
      </c>
      <c r="D870" s="15">
        <v>36400</v>
      </c>
      <c r="E870" s="14" t="s">
        <v>570</v>
      </c>
      <c r="F870" s="14" t="s">
        <v>435</v>
      </c>
      <c r="G870" s="14" t="s">
        <v>444</v>
      </c>
      <c r="H870" s="14" t="s">
        <v>571</v>
      </c>
      <c r="I870" s="14" t="s">
        <v>520</v>
      </c>
      <c r="J870" s="14" t="s">
        <v>521</v>
      </c>
      <c r="K870" s="14" t="s">
        <v>474</v>
      </c>
      <c r="L870" s="14" t="s">
        <v>572</v>
      </c>
      <c r="M870" s="14" t="s">
        <v>573</v>
      </c>
      <c r="N870" s="16"/>
    </row>
    <row r="871" ht="26.25" hidden="1" customHeight="1" spans="1:14">
      <c r="A871" s="14"/>
      <c r="B871" s="14"/>
      <c r="C871" s="14"/>
      <c r="D871" s="15"/>
      <c r="E871" s="14"/>
      <c r="F871" s="14"/>
      <c r="G871" s="14"/>
      <c r="H871" s="14" t="s">
        <v>574</v>
      </c>
      <c r="I871" s="14" t="s">
        <v>438</v>
      </c>
      <c r="J871" s="14" t="s">
        <v>439</v>
      </c>
      <c r="K871" s="14" t="s">
        <v>459</v>
      </c>
      <c r="L871" s="14" t="s">
        <v>575</v>
      </c>
      <c r="M871" s="14" t="s">
        <v>573</v>
      </c>
      <c r="N871" s="16"/>
    </row>
    <row r="872" ht="26.25" hidden="1" customHeight="1" spans="1:14">
      <c r="A872" s="14"/>
      <c r="B872" s="14"/>
      <c r="C872" s="14"/>
      <c r="D872" s="15"/>
      <c r="E872" s="14"/>
      <c r="F872" s="14"/>
      <c r="G872" s="14" t="s">
        <v>452</v>
      </c>
      <c r="H872" s="14" t="s">
        <v>576</v>
      </c>
      <c r="I872" s="14" t="s">
        <v>438</v>
      </c>
      <c r="J872" s="14" t="s">
        <v>439</v>
      </c>
      <c r="K872" s="14" t="s">
        <v>459</v>
      </c>
      <c r="L872" s="14" t="s">
        <v>575</v>
      </c>
      <c r="M872" s="14" t="s">
        <v>573</v>
      </c>
      <c r="N872" s="16"/>
    </row>
    <row r="873" ht="26.25" hidden="1" customHeight="1" spans="1:14">
      <c r="A873" s="14"/>
      <c r="B873" s="14"/>
      <c r="C873" s="14"/>
      <c r="D873" s="15"/>
      <c r="E873" s="14"/>
      <c r="F873" s="14" t="s">
        <v>462</v>
      </c>
      <c r="G873" s="14" t="s">
        <v>577</v>
      </c>
      <c r="H873" s="14" t="s">
        <v>578</v>
      </c>
      <c r="I873" s="14" t="s">
        <v>520</v>
      </c>
      <c r="J873" s="14" t="s">
        <v>521</v>
      </c>
      <c r="K873" s="14" t="s">
        <v>442</v>
      </c>
      <c r="L873" s="14" t="s">
        <v>575</v>
      </c>
      <c r="M873" s="14" t="s">
        <v>573</v>
      </c>
      <c r="N873" s="16"/>
    </row>
    <row r="874" ht="26.25" hidden="1" customHeight="1" spans="1:14">
      <c r="A874" s="14" t="s">
        <v>596</v>
      </c>
      <c r="B874" s="14" t="s">
        <v>305</v>
      </c>
      <c r="C874" s="14" t="s">
        <v>595</v>
      </c>
      <c r="D874" s="15">
        <v>9600</v>
      </c>
      <c r="E874" s="14" t="s">
        <v>570</v>
      </c>
      <c r="F874" s="14" t="s">
        <v>435</v>
      </c>
      <c r="G874" s="14" t="s">
        <v>444</v>
      </c>
      <c r="H874" s="14" t="s">
        <v>571</v>
      </c>
      <c r="I874" s="14" t="s">
        <v>520</v>
      </c>
      <c r="J874" s="14" t="s">
        <v>521</v>
      </c>
      <c r="K874" s="14" t="s">
        <v>474</v>
      </c>
      <c r="L874" s="14" t="s">
        <v>572</v>
      </c>
      <c r="M874" s="14" t="s">
        <v>573</v>
      </c>
      <c r="N874" s="16"/>
    </row>
    <row r="875" ht="26.25" hidden="1" customHeight="1" spans="1:14">
      <c r="A875" s="14"/>
      <c r="B875" s="14"/>
      <c r="C875" s="14"/>
      <c r="D875" s="15"/>
      <c r="E875" s="14"/>
      <c r="F875" s="14"/>
      <c r="G875" s="14"/>
      <c r="H875" s="14" t="s">
        <v>574</v>
      </c>
      <c r="I875" s="14" t="s">
        <v>438</v>
      </c>
      <c r="J875" s="14" t="s">
        <v>439</v>
      </c>
      <c r="K875" s="14" t="s">
        <v>459</v>
      </c>
      <c r="L875" s="14" t="s">
        <v>575</v>
      </c>
      <c r="M875" s="14" t="s">
        <v>573</v>
      </c>
      <c r="N875" s="16"/>
    </row>
    <row r="876" ht="26.25" hidden="1" customHeight="1" spans="1:14">
      <c r="A876" s="14"/>
      <c r="B876" s="14"/>
      <c r="C876" s="14"/>
      <c r="D876" s="15"/>
      <c r="E876" s="14"/>
      <c r="F876" s="14"/>
      <c r="G876" s="14" t="s">
        <v>452</v>
      </c>
      <c r="H876" s="14" t="s">
        <v>576</v>
      </c>
      <c r="I876" s="14" t="s">
        <v>438</v>
      </c>
      <c r="J876" s="14" t="s">
        <v>439</v>
      </c>
      <c r="K876" s="14" t="s">
        <v>459</v>
      </c>
      <c r="L876" s="14" t="s">
        <v>575</v>
      </c>
      <c r="M876" s="14" t="s">
        <v>573</v>
      </c>
      <c r="N876" s="16"/>
    </row>
    <row r="877" ht="26.25" hidden="1" customHeight="1" spans="1:14">
      <c r="A877" s="14"/>
      <c r="B877" s="14"/>
      <c r="C877" s="14"/>
      <c r="D877" s="15"/>
      <c r="E877" s="14"/>
      <c r="F877" s="14" t="s">
        <v>462</v>
      </c>
      <c r="G877" s="14" t="s">
        <v>577</v>
      </c>
      <c r="H877" s="14" t="s">
        <v>578</v>
      </c>
      <c r="I877" s="14" t="s">
        <v>520</v>
      </c>
      <c r="J877" s="14" t="s">
        <v>521</v>
      </c>
      <c r="K877" s="14" t="s">
        <v>442</v>
      </c>
      <c r="L877" s="14" t="s">
        <v>575</v>
      </c>
      <c r="M877" s="14" t="s">
        <v>573</v>
      </c>
      <c r="N877" s="16"/>
    </row>
    <row r="878" ht="26.25" hidden="1" customHeight="1" spans="1:14">
      <c r="A878" s="14" t="s">
        <v>274</v>
      </c>
      <c r="B878" s="14" t="s">
        <v>305</v>
      </c>
      <c r="C878" s="14" t="s">
        <v>595</v>
      </c>
      <c r="D878" s="15">
        <v>37205.76</v>
      </c>
      <c r="E878" s="14" t="s">
        <v>570</v>
      </c>
      <c r="F878" s="14" t="s">
        <v>435</v>
      </c>
      <c r="G878" s="14" t="s">
        <v>444</v>
      </c>
      <c r="H878" s="14" t="s">
        <v>571</v>
      </c>
      <c r="I878" s="14" t="s">
        <v>520</v>
      </c>
      <c r="J878" s="14" t="s">
        <v>521</v>
      </c>
      <c r="K878" s="14" t="s">
        <v>474</v>
      </c>
      <c r="L878" s="14" t="s">
        <v>572</v>
      </c>
      <c r="M878" s="14" t="s">
        <v>573</v>
      </c>
      <c r="N878" s="16"/>
    </row>
    <row r="879" ht="26.25" hidden="1" customHeight="1" spans="1:14">
      <c r="A879" s="14"/>
      <c r="B879" s="14"/>
      <c r="C879" s="14"/>
      <c r="D879" s="15"/>
      <c r="E879" s="14"/>
      <c r="F879" s="14"/>
      <c r="G879" s="14"/>
      <c r="H879" s="14" t="s">
        <v>574</v>
      </c>
      <c r="I879" s="14" t="s">
        <v>438</v>
      </c>
      <c r="J879" s="14" t="s">
        <v>439</v>
      </c>
      <c r="K879" s="14" t="s">
        <v>459</v>
      </c>
      <c r="L879" s="14" t="s">
        <v>575</v>
      </c>
      <c r="M879" s="14" t="s">
        <v>573</v>
      </c>
      <c r="N879" s="16"/>
    </row>
    <row r="880" ht="26.25" hidden="1" customHeight="1" spans="1:14">
      <c r="A880" s="14"/>
      <c r="B880" s="14"/>
      <c r="C880" s="14"/>
      <c r="D880" s="15"/>
      <c r="E880" s="14"/>
      <c r="F880" s="14"/>
      <c r="G880" s="14" t="s">
        <v>452</v>
      </c>
      <c r="H880" s="14" t="s">
        <v>576</v>
      </c>
      <c r="I880" s="14" t="s">
        <v>438</v>
      </c>
      <c r="J880" s="14" t="s">
        <v>439</v>
      </c>
      <c r="K880" s="14" t="s">
        <v>459</v>
      </c>
      <c r="L880" s="14" t="s">
        <v>575</v>
      </c>
      <c r="M880" s="14" t="s">
        <v>573</v>
      </c>
      <c r="N880" s="16"/>
    </row>
    <row r="881" ht="26.25" hidden="1" customHeight="1" spans="1:14">
      <c r="A881" s="14"/>
      <c r="B881" s="14"/>
      <c r="C881" s="14"/>
      <c r="D881" s="15"/>
      <c r="E881" s="14"/>
      <c r="F881" s="14" t="s">
        <v>462</v>
      </c>
      <c r="G881" s="14" t="s">
        <v>577</v>
      </c>
      <c r="H881" s="14" t="s">
        <v>578</v>
      </c>
      <c r="I881" s="14" t="s">
        <v>520</v>
      </c>
      <c r="J881" s="14" t="s">
        <v>521</v>
      </c>
      <c r="K881" s="14" t="s">
        <v>442</v>
      </c>
      <c r="L881" s="14" t="s">
        <v>575</v>
      </c>
      <c r="M881" s="14" t="s">
        <v>573</v>
      </c>
      <c r="N881" s="16"/>
    </row>
    <row r="882" ht="26.25" hidden="1" customHeight="1" spans="1:14">
      <c r="A882" s="14" t="s">
        <v>598</v>
      </c>
      <c r="B882" s="14" t="s">
        <v>305</v>
      </c>
      <c r="C882" s="14" t="s">
        <v>595</v>
      </c>
      <c r="D882" s="15">
        <v>45000</v>
      </c>
      <c r="E882" s="14" t="s">
        <v>570</v>
      </c>
      <c r="F882" s="14" t="s">
        <v>435</v>
      </c>
      <c r="G882" s="14" t="s">
        <v>444</v>
      </c>
      <c r="H882" s="14" t="s">
        <v>571</v>
      </c>
      <c r="I882" s="14" t="s">
        <v>520</v>
      </c>
      <c r="J882" s="14" t="s">
        <v>521</v>
      </c>
      <c r="K882" s="14" t="s">
        <v>474</v>
      </c>
      <c r="L882" s="14" t="s">
        <v>572</v>
      </c>
      <c r="M882" s="14" t="s">
        <v>573</v>
      </c>
      <c r="N882" s="16"/>
    </row>
    <row r="883" ht="26.25" hidden="1" customHeight="1" spans="1:14">
      <c r="A883" s="14"/>
      <c r="B883" s="14"/>
      <c r="C883" s="14"/>
      <c r="D883" s="15"/>
      <c r="E883" s="14"/>
      <c r="F883" s="14"/>
      <c r="G883" s="14"/>
      <c r="H883" s="14" t="s">
        <v>574</v>
      </c>
      <c r="I883" s="14" t="s">
        <v>438</v>
      </c>
      <c r="J883" s="14" t="s">
        <v>439</v>
      </c>
      <c r="K883" s="14" t="s">
        <v>459</v>
      </c>
      <c r="L883" s="14" t="s">
        <v>575</v>
      </c>
      <c r="M883" s="14" t="s">
        <v>573</v>
      </c>
      <c r="N883" s="16"/>
    </row>
    <row r="884" ht="26.25" hidden="1" customHeight="1" spans="1:14">
      <c r="A884" s="14"/>
      <c r="B884" s="14"/>
      <c r="C884" s="14"/>
      <c r="D884" s="15"/>
      <c r="E884" s="14"/>
      <c r="F884" s="14"/>
      <c r="G884" s="14" t="s">
        <v>452</v>
      </c>
      <c r="H884" s="14" t="s">
        <v>576</v>
      </c>
      <c r="I884" s="14" t="s">
        <v>438</v>
      </c>
      <c r="J884" s="14" t="s">
        <v>439</v>
      </c>
      <c r="K884" s="14" t="s">
        <v>459</v>
      </c>
      <c r="L884" s="14" t="s">
        <v>575</v>
      </c>
      <c r="M884" s="14" t="s">
        <v>573</v>
      </c>
      <c r="N884" s="16"/>
    </row>
    <row r="885" ht="26.25" hidden="1" customHeight="1" spans="1:14">
      <c r="A885" s="14"/>
      <c r="B885" s="14"/>
      <c r="C885" s="14"/>
      <c r="D885" s="15"/>
      <c r="E885" s="14"/>
      <c r="F885" s="14" t="s">
        <v>462</v>
      </c>
      <c r="G885" s="14" t="s">
        <v>577</v>
      </c>
      <c r="H885" s="14" t="s">
        <v>578</v>
      </c>
      <c r="I885" s="14" t="s">
        <v>520</v>
      </c>
      <c r="J885" s="14" t="s">
        <v>521</v>
      </c>
      <c r="K885" s="14" t="s">
        <v>442</v>
      </c>
      <c r="L885" s="14" t="s">
        <v>575</v>
      </c>
      <c r="M885" s="14" t="s">
        <v>573</v>
      </c>
      <c r="N885" s="16"/>
    </row>
    <row r="886" ht="26.25" hidden="1" customHeight="1" spans="1:14">
      <c r="A886" s="14" t="s">
        <v>599</v>
      </c>
      <c r="B886" s="14" t="s">
        <v>305</v>
      </c>
      <c r="C886" s="14" t="s">
        <v>595</v>
      </c>
      <c r="D886" s="15">
        <v>102528</v>
      </c>
      <c r="E886" s="14" t="s">
        <v>570</v>
      </c>
      <c r="F886" s="14" t="s">
        <v>435</v>
      </c>
      <c r="G886" s="14" t="s">
        <v>444</v>
      </c>
      <c r="H886" s="14" t="s">
        <v>571</v>
      </c>
      <c r="I886" s="14" t="s">
        <v>520</v>
      </c>
      <c r="J886" s="14" t="s">
        <v>521</v>
      </c>
      <c r="K886" s="14" t="s">
        <v>474</v>
      </c>
      <c r="L886" s="14" t="s">
        <v>572</v>
      </c>
      <c r="M886" s="14" t="s">
        <v>573</v>
      </c>
      <c r="N886" s="16"/>
    </row>
    <row r="887" ht="26.25" hidden="1" customHeight="1" spans="1:14">
      <c r="A887" s="14"/>
      <c r="B887" s="14"/>
      <c r="C887" s="14"/>
      <c r="D887" s="15"/>
      <c r="E887" s="14"/>
      <c r="F887" s="14"/>
      <c r="G887" s="14"/>
      <c r="H887" s="14" t="s">
        <v>574</v>
      </c>
      <c r="I887" s="14" t="s">
        <v>438</v>
      </c>
      <c r="J887" s="14" t="s">
        <v>439</v>
      </c>
      <c r="K887" s="14" t="s">
        <v>459</v>
      </c>
      <c r="L887" s="14" t="s">
        <v>575</v>
      </c>
      <c r="M887" s="14" t="s">
        <v>573</v>
      </c>
      <c r="N887" s="16"/>
    </row>
    <row r="888" ht="26.25" hidden="1" customHeight="1" spans="1:14">
      <c r="A888" s="14"/>
      <c r="B888" s="14"/>
      <c r="C888" s="14"/>
      <c r="D888" s="15"/>
      <c r="E888" s="14"/>
      <c r="F888" s="14"/>
      <c r="G888" s="14" t="s">
        <v>452</v>
      </c>
      <c r="H888" s="14" t="s">
        <v>576</v>
      </c>
      <c r="I888" s="14" t="s">
        <v>438</v>
      </c>
      <c r="J888" s="14" t="s">
        <v>439</v>
      </c>
      <c r="K888" s="14" t="s">
        <v>459</v>
      </c>
      <c r="L888" s="14" t="s">
        <v>575</v>
      </c>
      <c r="M888" s="14" t="s">
        <v>573</v>
      </c>
      <c r="N888" s="16"/>
    </row>
    <row r="889" ht="26.25" hidden="1" customHeight="1" spans="1:14">
      <c r="A889" s="14"/>
      <c r="B889" s="14"/>
      <c r="C889" s="14"/>
      <c r="D889" s="15"/>
      <c r="E889" s="14"/>
      <c r="F889" s="14" t="s">
        <v>462</v>
      </c>
      <c r="G889" s="14" t="s">
        <v>577</v>
      </c>
      <c r="H889" s="14" t="s">
        <v>578</v>
      </c>
      <c r="I889" s="14" t="s">
        <v>520</v>
      </c>
      <c r="J889" s="14" t="s">
        <v>521</v>
      </c>
      <c r="K889" s="14" t="s">
        <v>442</v>
      </c>
      <c r="L889" s="14" t="s">
        <v>575</v>
      </c>
      <c r="M889" s="14" t="s">
        <v>573</v>
      </c>
      <c r="N889" s="16"/>
    </row>
    <row r="890" ht="26.25" hidden="1" customHeight="1" spans="1:14">
      <c r="A890" s="14" t="s">
        <v>600</v>
      </c>
      <c r="B890" s="14" t="s">
        <v>305</v>
      </c>
      <c r="C890" s="14" t="s">
        <v>595</v>
      </c>
      <c r="D890" s="15">
        <v>80160</v>
      </c>
      <c r="E890" s="14" t="s">
        <v>570</v>
      </c>
      <c r="F890" s="14" t="s">
        <v>435</v>
      </c>
      <c r="G890" s="14" t="s">
        <v>444</v>
      </c>
      <c r="H890" s="14" t="s">
        <v>571</v>
      </c>
      <c r="I890" s="14" t="s">
        <v>520</v>
      </c>
      <c r="J890" s="14" t="s">
        <v>521</v>
      </c>
      <c r="K890" s="14" t="s">
        <v>474</v>
      </c>
      <c r="L890" s="14" t="s">
        <v>572</v>
      </c>
      <c r="M890" s="14" t="s">
        <v>573</v>
      </c>
      <c r="N890" s="16"/>
    </row>
    <row r="891" ht="26.25" hidden="1" customHeight="1" spans="1:14">
      <c r="A891" s="14"/>
      <c r="B891" s="14"/>
      <c r="C891" s="14"/>
      <c r="D891" s="15"/>
      <c r="E891" s="14"/>
      <c r="F891" s="14"/>
      <c r="G891" s="14"/>
      <c r="H891" s="14" t="s">
        <v>574</v>
      </c>
      <c r="I891" s="14" t="s">
        <v>438</v>
      </c>
      <c r="J891" s="14" t="s">
        <v>439</v>
      </c>
      <c r="K891" s="14" t="s">
        <v>459</v>
      </c>
      <c r="L891" s="14" t="s">
        <v>575</v>
      </c>
      <c r="M891" s="14" t="s">
        <v>573</v>
      </c>
      <c r="N891" s="16"/>
    </row>
    <row r="892" ht="26.25" hidden="1" customHeight="1" spans="1:14">
      <c r="A892" s="14"/>
      <c r="B892" s="14"/>
      <c r="C892" s="14"/>
      <c r="D892" s="15"/>
      <c r="E892" s="14"/>
      <c r="F892" s="14"/>
      <c r="G892" s="14" t="s">
        <v>452</v>
      </c>
      <c r="H892" s="14" t="s">
        <v>576</v>
      </c>
      <c r="I892" s="14" t="s">
        <v>438</v>
      </c>
      <c r="J892" s="14" t="s">
        <v>439</v>
      </c>
      <c r="K892" s="14" t="s">
        <v>459</v>
      </c>
      <c r="L892" s="14" t="s">
        <v>575</v>
      </c>
      <c r="M892" s="14" t="s">
        <v>573</v>
      </c>
      <c r="N892" s="16"/>
    </row>
    <row r="893" ht="26.25" hidden="1" customHeight="1" spans="1:14">
      <c r="A893" s="14"/>
      <c r="B893" s="14"/>
      <c r="C893" s="14"/>
      <c r="D893" s="15"/>
      <c r="E893" s="14"/>
      <c r="F893" s="14" t="s">
        <v>462</v>
      </c>
      <c r="G893" s="14" t="s">
        <v>577</v>
      </c>
      <c r="H893" s="14" t="s">
        <v>578</v>
      </c>
      <c r="I893" s="14" t="s">
        <v>520</v>
      </c>
      <c r="J893" s="14" t="s">
        <v>521</v>
      </c>
      <c r="K893" s="14" t="s">
        <v>442</v>
      </c>
      <c r="L893" s="14" t="s">
        <v>575</v>
      </c>
      <c r="M893" s="14" t="s">
        <v>573</v>
      </c>
      <c r="N893" s="16"/>
    </row>
    <row r="894" ht="26.25" customHeight="1" spans="1:14">
      <c r="A894" s="14" t="s">
        <v>395</v>
      </c>
      <c r="B894" s="14" t="s">
        <v>305</v>
      </c>
      <c r="C894" s="14" t="s">
        <v>601</v>
      </c>
      <c r="D894" s="15">
        <v>150000</v>
      </c>
      <c r="E894" s="14" t="s">
        <v>1132</v>
      </c>
      <c r="F894" s="14" t="s">
        <v>964</v>
      </c>
      <c r="G894" s="14" t="s">
        <v>436</v>
      </c>
      <c r="H894" s="14" t="s">
        <v>1133</v>
      </c>
      <c r="I894" s="14" t="s">
        <v>438</v>
      </c>
      <c r="J894" s="14" t="s">
        <v>446</v>
      </c>
      <c r="K894" s="14" t="s">
        <v>984</v>
      </c>
      <c r="L894" s="14" t="s">
        <v>441</v>
      </c>
      <c r="M894" s="14" t="s">
        <v>442</v>
      </c>
      <c r="N894" s="16"/>
    </row>
    <row r="895" ht="26.25" customHeight="1" spans="1:14">
      <c r="A895" s="14"/>
      <c r="B895" s="14"/>
      <c r="C895" s="14"/>
      <c r="D895" s="15"/>
      <c r="E895" s="14"/>
      <c r="F895" s="14"/>
      <c r="G895" s="14"/>
      <c r="H895" s="14" t="s">
        <v>1134</v>
      </c>
      <c r="I895" s="14" t="s">
        <v>438</v>
      </c>
      <c r="J895" s="14" t="s">
        <v>446</v>
      </c>
      <c r="K895" s="14" t="s">
        <v>1019</v>
      </c>
      <c r="L895" s="14" t="s">
        <v>441</v>
      </c>
      <c r="M895" s="14" t="s">
        <v>442</v>
      </c>
      <c r="N895" s="16"/>
    </row>
    <row r="896" ht="26.25" customHeight="1" spans="1:14">
      <c r="A896" s="14"/>
      <c r="B896" s="14"/>
      <c r="C896" s="14"/>
      <c r="D896" s="15"/>
      <c r="E896" s="14"/>
      <c r="F896" s="14"/>
      <c r="G896" s="14" t="s">
        <v>444</v>
      </c>
      <c r="H896" s="14" t="s">
        <v>1135</v>
      </c>
      <c r="I896" s="14" t="s">
        <v>438</v>
      </c>
      <c r="J896" s="14" t="s">
        <v>439</v>
      </c>
      <c r="K896" s="14" t="s">
        <v>481</v>
      </c>
      <c r="L896" s="14" t="s">
        <v>1136</v>
      </c>
      <c r="M896" s="14" t="s">
        <v>451</v>
      </c>
      <c r="N896" s="16"/>
    </row>
    <row r="897" ht="26.25" customHeight="1" spans="1:14">
      <c r="A897" s="14"/>
      <c r="B897" s="14"/>
      <c r="C897" s="14"/>
      <c r="D897" s="15"/>
      <c r="E897" s="14"/>
      <c r="F897" s="14"/>
      <c r="G897" s="14"/>
      <c r="H897" s="14" t="s">
        <v>1137</v>
      </c>
      <c r="I897" s="14" t="s">
        <v>438</v>
      </c>
      <c r="J897" s="14" t="s">
        <v>439</v>
      </c>
      <c r="K897" s="14" t="s">
        <v>1138</v>
      </c>
      <c r="L897" s="14" t="s">
        <v>1025</v>
      </c>
      <c r="M897" s="14" t="s">
        <v>449</v>
      </c>
      <c r="N897" s="16"/>
    </row>
    <row r="898" ht="26.25" customHeight="1" spans="1:14">
      <c r="A898" s="14"/>
      <c r="B898" s="14"/>
      <c r="C898" s="14"/>
      <c r="D898" s="15"/>
      <c r="E898" s="14"/>
      <c r="F898" s="14"/>
      <c r="G898" s="14" t="s">
        <v>452</v>
      </c>
      <c r="H898" s="14" t="s">
        <v>1045</v>
      </c>
      <c r="I898" s="14" t="s">
        <v>438</v>
      </c>
      <c r="J898" s="14" t="s">
        <v>446</v>
      </c>
      <c r="K898" s="14" t="s">
        <v>473</v>
      </c>
      <c r="L898" s="14" t="s">
        <v>460</v>
      </c>
      <c r="M898" s="14" t="s">
        <v>442</v>
      </c>
      <c r="N898" s="16"/>
    </row>
    <row r="899" ht="26.25" customHeight="1" spans="1:14">
      <c r="A899" s="14"/>
      <c r="B899" s="14"/>
      <c r="C899" s="14"/>
      <c r="D899" s="15"/>
      <c r="E899" s="14"/>
      <c r="F899" s="14"/>
      <c r="G899" s="14"/>
      <c r="H899" s="14" t="s">
        <v>1046</v>
      </c>
      <c r="I899" s="14" t="s">
        <v>438</v>
      </c>
      <c r="J899" s="14" t="s">
        <v>446</v>
      </c>
      <c r="K899" s="14" t="s">
        <v>473</v>
      </c>
      <c r="L899" s="14" t="s">
        <v>460</v>
      </c>
      <c r="M899" s="14" t="s">
        <v>442</v>
      </c>
      <c r="N899" s="16"/>
    </row>
    <row r="900" ht="26.25" customHeight="1" spans="1:14">
      <c r="A900" s="14"/>
      <c r="B900" s="14"/>
      <c r="C900" s="14"/>
      <c r="D900" s="15"/>
      <c r="E900" s="14"/>
      <c r="F900" s="14"/>
      <c r="G900" s="14" t="s">
        <v>457</v>
      </c>
      <c r="H900" s="14" t="s">
        <v>1047</v>
      </c>
      <c r="I900" s="14" t="s">
        <v>438</v>
      </c>
      <c r="J900" s="14" t="s">
        <v>446</v>
      </c>
      <c r="K900" s="14" t="s">
        <v>473</v>
      </c>
      <c r="L900" s="14" t="s">
        <v>460</v>
      </c>
      <c r="M900" s="14" t="s">
        <v>451</v>
      </c>
      <c r="N900" s="16"/>
    </row>
    <row r="901" ht="26.25" customHeight="1" spans="1:14">
      <c r="A901" s="14"/>
      <c r="B901" s="14"/>
      <c r="C901" s="14"/>
      <c r="D901" s="15"/>
      <c r="E901" s="14"/>
      <c r="F901" s="14"/>
      <c r="G901" s="14"/>
      <c r="H901" s="14" t="s">
        <v>1139</v>
      </c>
      <c r="I901" s="14" t="s">
        <v>438</v>
      </c>
      <c r="J901" s="14" t="s">
        <v>446</v>
      </c>
      <c r="K901" s="14" t="s">
        <v>473</v>
      </c>
      <c r="L901" s="14" t="s">
        <v>460</v>
      </c>
      <c r="M901" s="14" t="s">
        <v>449</v>
      </c>
      <c r="N901" s="16"/>
    </row>
    <row r="902" ht="26.25" customHeight="1" spans="1:14">
      <c r="A902" s="14"/>
      <c r="B902" s="14"/>
      <c r="C902" s="14"/>
      <c r="D902" s="15"/>
      <c r="E902" s="14"/>
      <c r="F902" s="14" t="s">
        <v>965</v>
      </c>
      <c r="G902" s="14" t="s">
        <v>463</v>
      </c>
      <c r="H902" s="14" t="s">
        <v>1140</v>
      </c>
      <c r="I902" s="14" t="s">
        <v>454</v>
      </c>
      <c r="J902" s="14"/>
      <c r="K902" s="14" t="s">
        <v>465</v>
      </c>
      <c r="L902" s="14"/>
      <c r="M902" s="14" t="s">
        <v>474</v>
      </c>
      <c r="N902" s="16"/>
    </row>
    <row r="903" ht="26.25" customHeight="1" spans="1:14">
      <c r="A903" s="14"/>
      <c r="B903" s="14"/>
      <c r="C903" s="14"/>
      <c r="D903" s="15"/>
      <c r="E903" s="14"/>
      <c r="F903" s="14"/>
      <c r="G903" s="14" t="s">
        <v>467</v>
      </c>
      <c r="H903" s="14" t="s">
        <v>1141</v>
      </c>
      <c r="I903" s="14" t="s">
        <v>454</v>
      </c>
      <c r="J903" s="14"/>
      <c r="K903" s="14" t="s">
        <v>1142</v>
      </c>
      <c r="L903" s="14"/>
      <c r="M903" s="14" t="s">
        <v>686</v>
      </c>
      <c r="N903" s="16"/>
    </row>
    <row r="904" ht="26.25" customHeight="1" spans="1:14">
      <c r="A904" s="14"/>
      <c r="B904" s="14"/>
      <c r="C904" s="14"/>
      <c r="D904" s="15"/>
      <c r="E904" s="14"/>
      <c r="F904" s="14" t="s">
        <v>1099</v>
      </c>
      <c r="G904" s="14" t="s">
        <v>471</v>
      </c>
      <c r="H904" s="14" t="s">
        <v>1053</v>
      </c>
      <c r="I904" s="14" t="s">
        <v>438</v>
      </c>
      <c r="J904" s="14" t="s">
        <v>446</v>
      </c>
      <c r="K904" s="14" t="s">
        <v>473</v>
      </c>
      <c r="L904" s="14" t="s">
        <v>460</v>
      </c>
      <c r="M904" s="14" t="s">
        <v>442</v>
      </c>
      <c r="N904" s="16"/>
    </row>
    <row r="905" ht="26.25" customHeight="1" spans="1:14">
      <c r="A905" s="14"/>
      <c r="B905" s="14"/>
      <c r="C905" s="14"/>
      <c r="D905" s="15"/>
      <c r="E905" s="14"/>
      <c r="F905" s="14"/>
      <c r="G905" s="14"/>
      <c r="H905" s="14" t="s">
        <v>1143</v>
      </c>
      <c r="I905" s="14" t="s">
        <v>438</v>
      </c>
      <c r="J905" s="14" t="s">
        <v>446</v>
      </c>
      <c r="K905" s="14" t="s">
        <v>473</v>
      </c>
      <c r="L905" s="14" t="s">
        <v>460</v>
      </c>
      <c r="M905" s="14" t="s">
        <v>442</v>
      </c>
      <c r="N905" s="16"/>
    </row>
    <row r="906" ht="26.25" hidden="1" customHeight="1" spans="1:14">
      <c r="A906" s="14" t="s">
        <v>397</v>
      </c>
      <c r="B906" s="14" t="s">
        <v>305</v>
      </c>
      <c r="C906" s="14" t="s">
        <v>601</v>
      </c>
      <c r="D906" s="15">
        <v>3000000</v>
      </c>
      <c r="E906" s="14" t="s">
        <v>1144</v>
      </c>
      <c r="F906" s="14" t="s">
        <v>435</v>
      </c>
      <c r="G906" s="14" t="s">
        <v>436</v>
      </c>
      <c r="H906" s="14" t="s">
        <v>1145</v>
      </c>
      <c r="I906" s="14" t="s">
        <v>438</v>
      </c>
      <c r="J906" s="14" t="s">
        <v>446</v>
      </c>
      <c r="K906" s="14" t="s">
        <v>1027</v>
      </c>
      <c r="L906" s="14" t="s">
        <v>441</v>
      </c>
      <c r="M906" s="14" t="s">
        <v>442</v>
      </c>
      <c r="N906" s="16"/>
    </row>
    <row r="907" ht="26.25" hidden="1" customHeight="1" spans="1:14">
      <c r="A907" s="14"/>
      <c r="B907" s="14"/>
      <c r="C907" s="14"/>
      <c r="D907" s="15"/>
      <c r="E907" s="14"/>
      <c r="F907" s="14"/>
      <c r="G907" s="14"/>
      <c r="H907" s="14" t="s">
        <v>1146</v>
      </c>
      <c r="I907" s="14" t="s">
        <v>438</v>
      </c>
      <c r="J907" s="14" t="s">
        <v>446</v>
      </c>
      <c r="K907" s="14" t="s">
        <v>459</v>
      </c>
      <c r="L907" s="14" t="s">
        <v>441</v>
      </c>
      <c r="M907" s="14" t="s">
        <v>442</v>
      </c>
      <c r="N907" s="16"/>
    </row>
    <row r="908" ht="26.25" hidden="1" customHeight="1" spans="1:14">
      <c r="A908" s="14"/>
      <c r="B908" s="14"/>
      <c r="C908" s="14"/>
      <c r="D908" s="15"/>
      <c r="E908" s="14"/>
      <c r="F908" s="14"/>
      <c r="G908" s="14" t="s">
        <v>444</v>
      </c>
      <c r="H908" s="14" t="s">
        <v>1135</v>
      </c>
      <c r="I908" s="14" t="s">
        <v>438</v>
      </c>
      <c r="J908" s="14" t="s">
        <v>439</v>
      </c>
      <c r="K908" s="14" t="s">
        <v>481</v>
      </c>
      <c r="L908" s="14" t="s">
        <v>1136</v>
      </c>
      <c r="M908" s="14" t="s">
        <v>451</v>
      </c>
      <c r="N908" s="16"/>
    </row>
    <row r="909" ht="26.25" hidden="1" customHeight="1" spans="1:14">
      <c r="A909" s="14"/>
      <c r="B909" s="14"/>
      <c r="C909" s="14"/>
      <c r="D909" s="15"/>
      <c r="E909" s="14"/>
      <c r="F909" s="14"/>
      <c r="G909" s="14"/>
      <c r="H909" s="14" t="s">
        <v>1147</v>
      </c>
      <c r="I909" s="14" t="s">
        <v>438</v>
      </c>
      <c r="J909" s="14" t="s">
        <v>446</v>
      </c>
      <c r="K909" s="14" t="s">
        <v>1148</v>
      </c>
      <c r="L909" s="14" t="s">
        <v>1042</v>
      </c>
      <c r="M909" s="14" t="s">
        <v>449</v>
      </c>
      <c r="N909" s="16"/>
    </row>
    <row r="910" ht="26.25" hidden="1" customHeight="1" spans="1:14">
      <c r="A910" s="14"/>
      <c r="B910" s="14"/>
      <c r="C910" s="14"/>
      <c r="D910" s="15"/>
      <c r="E910" s="14"/>
      <c r="F910" s="14"/>
      <c r="G910" s="14" t="s">
        <v>452</v>
      </c>
      <c r="H910" s="14" t="s">
        <v>1045</v>
      </c>
      <c r="I910" s="14" t="s">
        <v>438</v>
      </c>
      <c r="J910" s="14" t="s">
        <v>446</v>
      </c>
      <c r="K910" s="14" t="s">
        <v>473</v>
      </c>
      <c r="L910" s="14" t="s">
        <v>460</v>
      </c>
      <c r="M910" s="14" t="s">
        <v>442</v>
      </c>
      <c r="N910" s="16"/>
    </row>
    <row r="911" ht="26.25" hidden="1" customHeight="1" spans="1:14">
      <c r="A911" s="14"/>
      <c r="B911" s="14"/>
      <c r="C911" s="14"/>
      <c r="D911" s="15"/>
      <c r="E911" s="14"/>
      <c r="F911" s="14"/>
      <c r="G911" s="14"/>
      <c r="H911" s="14" t="s">
        <v>1046</v>
      </c>
      <c r="I911" s="14" t="s">
        <v>438</v>
      </c>
      <c r="J911" s="14" t="s">
        <v>446</v>
      </c>
      <c r="K911" s="14" t="s">
        <v>473</v>
      </c>
      <c r="L911" s="14" t="s">
        <v>460</v>
      </c>
      <c r="M911" s="14" t="s">
        <v>442</v>
      </c>
      <c r="N911" s="16"/>
    </row>
    <row r="912" ht="26.25" hidden="1" customHeight="1" spans="1:14">
      <c r="A912" s="14"/>
      <c r="B912" s="14"/>
      <c r="C912" s="14"/>
      <c r="D912" s="15"/>
      <c r="E912" s="14"/>
      <c r="F912" s="14"/>
      <c r="G912" s="14" t="s">
        <v>457</v>
      </c>
      <c r="H912" s="14" t="s">
        <v>1047</v>
      </c>
      <c r="I912" s="14" t="s">
        <v>438</v>
      </c>
      <c r="J912" s="14" t="s">
        <v>446</v>
      </c>
      <c r="K912" s="14" t="s">
        <v>473</v>
      </c>
      <c r="L912" s="14" t="s">
        <v>460</v>
      </c>
      <c r="M912" s="14" t="s">
        <v>451</v>
      </c>
      <c r="N912" s="16"/>
    </row>
    <row r="913" ht="26.25" hidden="1" customHeight="1" spans="1:14">
      <c r="A913" s="14"/>
      <c r="B913" s="14"/>
      <c r="C913" s="14"/>
      <c r="D913" s="15"/>
      <c r="E913" s="14"/>
      <c r="F913" s="14"/>
      <c r="G913" s="14"/>
      <c r="H913" s="14" t="s">
        <v>1149</v>
      </c>
      <c r="I913" s="14" t="s">
        <v>454</v>
      </c>
      <c r="J913" s="14"/>
      <c r="K913" s="14" t="s">
        <v>469</v>
      </c>
      <c r="L913" s="14"/>
      <c r="M913" s="14" t="s">
        <v>449</v>
      </c>
      <c r="N913" s="16"/>
    </row>
    <row r="914" ht="26.25" hidden="1" customHeight="1" spans="1:14">
      <c r="A914" s="14"/>
      <c r="B914" s="14"/>
      <c r="C914" s="14"/>
      <c r="D914" s="15"/>
      <c r="E914" s="14"/>
      <c r="F914" s="14" t="s">
        <v>462</v>
      </c>
      <c r="G914" s="14" t="s">
        <v>463</v>
      </c>
      <c r="H914" s="14" t="s">
        <v>1150</v>
      </c>
      <c r="I914" s="14" t="s">
        <v>454</v>
      </c>
      <c r="J914" s="14"/>
      <c r="K914" s="14" t="s">
        <v>469</v>
      </c>
      <c r="L914" s="14"/>
      <c r="M914" s="14" t="s">
        <v>474</v>
      </c>
      <c r="N914" s="16"/>
    </row>
    <row r="915" ht="26.25" hidden="1" customHeight="1" spans="1:14">
      <c r="A915" s="14"/>
      <c r="B915" s="14"/>
      <c r="C915" s="14"/>
      <c r="D915" s="15"/>
      <c r="E915" s="14"/>
      <c r="F915" s="14"/>
      <c r="G915" s="14" t="s">
        <v>467</v>
      </c>
      <c r="H915" s="14" t="s">
        <v>1151</v>
      </c>
      <c r="I915" s="14" t="s">
        <v>454</v>
      </c>
      <c r="J915" s="14"/>
      <c r="K915" s="14" t="s">
        <v>469</v>
      </c>
      <c r="L915" s="14"/>
      <c r="M915" s="14" t="s">
        <v>686</v>
      </c>
      <c r="N915" s="16"/>
    </row>
    <row r="916" ht="26.25" hidden="1" customHeight="1" spans="1:14">
      <c r="A916" s="14"/>
      <c r="B916" s="14"/>
      <c r="C916" s="14"/>
      <c r="D916" s="15"/>
      <c r="E916" s="14"/>
      <c r="F916" s="14" t="s">
        <v>470</v>
      </c>
      <c r="G916" s="14" t="s">
        <v>471</v>
      </c>
      <c r="H916" s="14" t="s">
        <v>1053</v>
      </c>
      <c r="I916" s="14" t="s">
        <v>438</v>
      </c>
      <c r="J916" s="14" t="s">
        <v>446</v>
      </c>
      <c r="K916" s="14" t="s">
        <v>473</v>
      </c>
      <c r="L916" s="14" t="s">
        <v>460</v>
      </c>
      <c r="M916" s="14" t="s">
        <v>442</v>
      </c>
      <c r="N916" s="16"/>
    </row>
    <row r="917" ht="26.25" hidden="1" customHeight="1" spans="1:14">
      <c r="A917" s="14"/>
      <c r="B917" s="14"/>
      <c r="C917" s="14"/>
      <c r="D917" s="15"/>
      <c r="E917" s="14"/>
      <c r="F917" s="14"/>
      <c r="G917" s="14"/>
      <c r="H917" s="14" t="s">
        <v>1143</v>
      </c>
      <c r="I917" s="14" t="s">
        <v>438</v>
      </c>
      <c r="J917" s="14" t="s">
        <v>446</v>
      </c>
      <c r="K917" s="14" t="s">
        <v>473</v>
      </c>
      <c r="L917" s="14" t="s">
        <v>460</v>
      </c>
      <c r="M917" s="14" t="s">
        <v>442</v>
      </c>
      <c r="N917" s="16"/>
    </row>
    <row r="918" ht="26.25" customHeight="1" spans="1:14">
      <c r="A918" s="14" t="s">
        <v>370</v>
      </c>
      <c r="B918" s="14" t="s">
        <v>305</v>
      </c>
      <c r="C918" s="14" t="s">
        <v>433</v>
      </c>
      <c r="D918" s="15">
        <v>3000000</v>
      </c>
      <c r="E918" s="14" t="s">
        <v>1152</v>
      </c>
      <c r="F918" s="14" t="s">
        <v>435</v>
      </c>
      <c r="G918" s="14" t="s">
        <v>436</v>
      </c>
      <c r="H918" s="14" t="s">
        <v>1153</v>
      </c>
      <c r="I918" s="14" t="s">
        <v>438</v>
      </c>
      <c r="J918" s="14" t="s">
        <v>439</v>
      </c>
      <c r="K918" s="14" t="s">
        <v>980</v>
      </c>
      <c r="L918" s="14" t="s">
        <v>497</v>
      </c>
      <c r="M918" s="14" t="s">
        <v>442</v>
      </c>
      <c r="N918" s="16"/>
    </row>
    <row r="919" ht="26.25" customHeight="1" spans="1:14">
      <c r="A919" s="14"/>
      <c r="B919" s="14"/>
      <c r="C919" s="14"/>
      <c r="D919" s="15"/>
      <c r="E919" s="14"/>
      <c r="F919" s="14"/>
      <c r="G919" s="14"/>
      <c r="H919" s="14" t="s">
        <v>1154</v>
      </c>
      <c r="I919" s="14" t="s">
        <v>438</v>
      </c>
      <c r="J919" s="14" t="s">
        <v>446</v>
      </c>
      <c r="K919" s="14" t="s">
        <v>619</v>
      </c>
      <c r="L919" s="14" t="s">
        <v>441</v>
      </c>
      <c r="M919" s="14" t="s">
        <v>442</v>
      </c>
      <c r="N919" s="16"/>
    </row>
    <row r="920" ht="26.25" customHeight="1" spans="1:14">
      <c r="A920" s="14"/>
      <c r="B920" s="14"/>
      <c r="C920" s="14"/>
      <c r="D920" s="15"/>
      <c r="E920" s="14"/>
      <c r="F920" s="14"/>
      <c r="G920" s="14" t="s">
        <v>444</v>
      </c>
      <c r="H920" s="14" t="s">
        <v>1155</v>
      </c>
      <c r="I920" s="14" t="s">
        <v>438</v>
      </c>
      <c r="J920" s="14" t="s">
        <v>446</v>
      </c>
      <c r="K920" s="14" t="s">
        <v>1156</v>
      </c>
      <c r="L920" s="14" t="s">
        <v>448</v>
      </c>
      <c r="M920" s="14" t="s">
        <v>451</v>
      </c>
      <c r="N920" s="16"/>
    </row>
    <row r="921" ht="26.25" customHeight="1" spans="1:14">
      <c r="A921" s="14"/>
      <c r="B921" s="14"/>
      <c r="C921" s="14"/>
      <c r="D921" s="15"/>
      <c r="E921" s="14"/>
      <c r="F921" s="14"/>
      <c r="G921" s="14"/>
      <c r="H921" s="14" t="s">
        <v>1157</v>
      </c>
      <c r="I921" s="14" t="s">
        <v>438</v>
      </c>
      <c r="J921" s="14" t="s">
        <v>446</v>
      </c>
      <c r="K921" s="14" t="s">
        <v>459</v>
      </c>
      <c r="L921" s="14" t="s">
        <v>448</v>
      </c>
      <c r="M921" s="14" t="s">
        <v>449</v>
      </c>
      <c r="N921" s="16"/>
    </row>
    <row r="922" ht="26.25" customHeight="1" spans="1:14">
      <c r="A922" s="14"/>
      <c r="B922" s="14"/>
      <c r="C922" s="14"/>
      <c r="D922" s="15"/>
      <c r="E922" s="14"/>
      <c r="F922" s="14"/>
      <c r="G922" s="14" t="s">
        <v>452</v>
      </c>
      <c r="H922" s="14" t="s">
        <v>1117</v>
      </c>
      <c r="I922" s="14" t="s">
        <v>438</v>
      </c>
      <c r="J922" s="14" t="s">
        <v>446</v>
      </c>
      <c r="K922" s="14" t="s">
        <v>473</v>
      </c>
      <c r="L922" s="14" t="s">
        <v>460</v>
      </c>
      <c r="M922" s="14" t="s">
        <v>442</v>
      </c>
      <c r="N922" s="16"/>
    </row>
    <row r="923" ht="26.25" customHeight="1" spans="1:14">
      <c r="A923" s="14"/>
      <c r="B923" s="14"/>
      <c r="C923" s="14"/>
      <c r="D923" s="15"/>
      <c r="E923" s="14"/>
      <c r="F923" s="14"/>
      <c r="G923" s="14"/>
      <c r="H923" s="14" t="s">
        <v>1158</v>
      </c>
      <c r="I923" s="14" t="s">
        <v>438</v>
      </c>
      <c r="J923" s="14" t="s">
        <v>446</v>
      </c>
      <c r="K923" s="14" t="s">
        <v>750</v>
      </c>
      <c r="L923" s="14" t="s">
        <v>1159</v>
      </c>
      <c r="M923" s="14" t="s">
        <v>442</v>
      </c>
      <c r="N923" s="16"/>
    </row>
    <row r="924" ht="26.25" customHeight="1" spans="1:14">
      <c r="A924" s="14"/>
      <c r="B924" s="14"/>
      <c r="C924" s="14"/>
      <c r="D924" s="15"/>
      <c r="E924" s="14"/>
      <c r="F924" s="14"/>
      <c r="G924" s="14" t="s">
        <v>457</v>
      </c>
      <c r="H924" s="14" t="s">
        <v>1160</v>
      </c>
      <c r="I924" s="14" t="s">
        <v>438</v>
      </c>
      <c r="J924" s="14" t="s">
        <v>446</v>
      </c>
      <c r="K924" s="14" t="s">
        <v>473</v>
      </c>
      <c r="L924" s="14" t="s">
        <v>460</v>
      </c>
      <c r="M924" s="14" t="s">
        <v>449</v>
      </c>
      <c r="N924" s="16"/>
    </row>
    <row r="925" ht="26.25" customHeight="1" spans="1:14">
      <c r="A925" s="14"/>
      <c r="B925" s="14"/>
      <c r="C925" s="14"/>
      <c r="D925" s="15"/>
      <c r="E925" s="14"/>
      <c r="F925" s="14"/>
      <c r="G925" s="14"/>
      <c r="H925" s="14" t="s">
        <v>1161</v>
      </c>
      <c r="I925" s="14" t="s">
        <v>438</v>
      </c>
      <c r="J925" s="14" t="s">
        <v>446</v>
      </c>
      <c r="K925" s="14" t="s">
        <v>473</v>
      </c>
      <c r="L925" s="14" t="s">
        <v>460</v>
      </c>
      <c r="M925" s="14" t="s">
        <v>451</v>
      </c>
      <c r="N925" s="16"/>
    </row>
    <row r="926" ht="26.25" customHeight="1" spans="1:14">
      <c r="A926" s="14"/>
      <c r="B926" s="14"/>
      <c r="C926" s="14"/>
      <c r="D926" s="15"/>
      <c r="E926" s="14"/>
      <c r="F926" s="14" t="s">
        <v>462</v>
      </c>
      <c r="G926" s="14" t="s">
        <v>463</v>
      </c>
      <c r="H926" s="14" t="s">
        <v>1140</v>
      </c>
      <c r="I926" s="14" t="s">
        <v>454</v>
      </c>
      <c r="J926" s="14"/>
      <c r="K926" s="14" t="s">
        <v>465</v>
      </c>
      <c r="L926" s="14"/>
      <c r="M926" s="14" t="s">
        <v>474</v>
      </c>
      <c r="N926" s="16"/>
    </row>
    <row r="927" ht="26.25" customHeight="1" spans="1:14">
      <c r="A927" s="14"/>
      <c r="B927" s="14"/>
      <c r="C927" s="14"/>
      <c r="D927" s="15"/>
      <c r="E927" s="14"/>
      <c r="F927" s="14"/>
      <c r="G927" s="14" t="s">
        <v>467</v>
      </c>
      <c r="H927" s="14" t="s">
        <v>1162</v>
      </c>
      <c r="I927" s="14" t="s">
        <v>454</v>
      </c>
      <c r="J927" s="14"/>
      <c r="K927" s="14" t="s">
        <v>1142</v>
      </c>
      <c r="L927" s="14"/>
      <c r="M927" s="14" t="s">
        <v>686</v>
      </c>
      <c r="N927" s="16"/>
    </row>
    <row r="928" ht="26.25" customHeight="1" spans="1:14">
      <c r="A928" s="14"/>
      <c r="B928" s="14"/>
      <c r="C928" s="14"/>
      <c r="D928" s="15"/>
      <c r="E928" s="14"/>
      <c r="F928" s="14" t="s">
        <v>470</v>
      </c>
      <c r="G928" s="14" t="s">
        <v>471</v>
      </c>
      <c r="H928" s="14" t="s">
        <v>1053</v>
      </c>
      <c r="I928" s="14" t="s">
        <v>438</v>
      </c>
      <c r="J928" s="14" t="s">
        <v>446</v>
      </c>
      <c r="K928" s="14" t="s">
        <v>473</v>
      </c>
      <c r="L928" s="14" t="s">
        <v>460</v>
      </c>
      <c r="M928" s="14" t="s">
        <v>442</v>
      </c>
      <c r="N928" s="16"/>
    </row>
    <row r="929" ht="26.25" customHeight="1" spans="1:14">
      <c r="A929" s="14"/>
      <c r="B929" s="14"/>
      <c r="C929" s="14"/>
      <c r="D929" s="15"/>
      <c r="E929" s="14"/>
      <c r="F929" s="14"/>
      <c r="G929" s="14"/>
      <c r="H929" s="14" t="s">
        <v>1143</v>
      </c>
      <c r="I929" s="14" t="s">
        <v>438</v>
      </c>
      <c r="J929" s="14" t="s">
        <v>446</v>
      </c>
      <c r="K929" s="14" t="s">
        <v>473</v>
      </c>
      <c r="L929" s="14" t="s">
        <v>460</v>
      </c>
      <c r="M929" s="14" t="s">
        <v>442</v>
      </c>
      <c r="N929" s="16"/>
    </row>
    <row r="930" ht="26.25" customHeight="1" spans="1:14">
      <c r="A930" s="14" t="s">
        <v>400</v>
      </c>
      <c r="B930" s="14" t="s">
        <v>305</v>
      </c>
      <c r="C930" s="14" t="s">
        <v>433</v>
      </c>
      <c r="D930" s="15">
        <v>870000</v>
      </c>
      <c r="E930" s="14" t="s">
        <v>1163</v>
      </c>
      <c r="F930" s="14" t="s">
        <v>435</v>
      </c>
      <c r="G930" s="14" t="s">
        <v>436</v>
      </c>
      <c r="H930" s="14" t="s">
        <v>1164</v>
      </c>
      <c r="I930" s="14" t="s">
        <v>520</v>
      </c>
      <c r="J930" s="14" t="s">
        <v>521</v>
      </c>
      <c r="K930" s="14" t="s">
        <v>1165</v>
      </c>
      <c r="L930" s="14" t="s">
        <v>441</v>
      </c>
      <c r="M930" s="14" t="s">
        <v>442</v>
      </c>
      <c r="N930" s="16"/>
    </row>
    <row r="931" ht="26.25" customHeight="1" spans="1:14">
      <c r="A931" s="14"/>
      <c r="B931" s="14"/>
      <c r="C931" s="14"/>
      <c r="D931" s="15"/>
      <c r="E931" s="14"/>
      <c r="F931" s="14"/>
      <c r="G931" s="14"/>
      <c r="H931" s="14" t="s">
        <v>1166</v>
      </c>
      <c r="I931" s="14" t="s">
        <v>520</v>
      </c>
      <c r="J931" s="14" t="s">
        <v>1167</v>
      </c>
      <c r="K931" s="14" t="s">
        <v>1165</v>
      </c>
      <c r="L931" s="14" t="s">
        <v>441</v>
      </c>
      <c r="M931" s="14" t="s">
        <v>442</v>
      </c>
      <c r="N931" s="16"/>
    </row>
    <row r="932" ht="26.25" customHeight="1" spans="1:14">
      <c r="A932" s="14"/>
      <c r="B932" s="14"/>
      <c r="C932" s="14"/>
      <c r="D932" s="15"/>
      <c r="E932" s="14"/>
      <c r="F932" s="14"/>
      <c r="G932" s="14" t="s">
        <v>444</v>
      </c>
      <c r="H932" s="14" t="s">
        <v>1164</v>
      </c>
      <c r="I932" s="14" t="s">
        <v>438</v>
      </c>
      <c r="J932" s="14" t="s">
        <v>446</v>
      </c>
      <c r="K932" s="14" t="s">
        <v>481</v>
      </c>
      <c r="L932" s="14" t="s">
        <v>1168</v>
      </c>
      <c r="M932" s="14" t="s">
        <v>451</v>
      </c>
      <c r="N932" s="16"/>
    </row>
    <row r="933" ht="26.25" customHeight="1" spans="1:14">
      <c r="A933" s="14"/>
      <c r="B933" s="14"/>
      <c r="C933" s="14"/>
      <c r="D933" s="15"/>
      <c r="E933" s="14"/>
      <c r="F933" s="14"/>
      <c r="G933" s="14"/>
      <c r="H933" s="14" t="s">
        <v>1147</v>
      </c>
      <c r="I933" s="14" t="s">
        <v>438</v>
      </c>
      <c r="J933" s="14" t="s">
        <v>446</v>
      </c>
      <c r="K933" s="14" t="s">
        <v>1148</v>
      </c>
      <c r="L933" s="14" t="s">
        <v>1042</v>
      </c>
      <c r="M933" s="14" t="s">
        <v>449</v>
      </c>
      <c r="N933" s="16"/>
    </row>
    <row r="934" ht="26.25" customHeight="1" spans="1:14">
      <c r="A934" s="14"/>
      <c r="B934" s="14"/>
      <c r="C934" s="14"/>
      <c r="D934" s="15"/>
      <c r="E934" s="14"/>
      <c r="F934" s="14"/>
      <c r="G934" s="14" t="s">
        <v>452</v>
      </c>
      <c r="H934" s="14" t="s">
        <v>1169</v>
      </c>
      <c r="I934" s="14" t="s">
        <v>454</v>
      </c>
      <c r="J934" s="14"/>
      <c r="K934" s="14" t="s">
        <v>1170</v>
      </c>
      <c r="L934" s="14"/>
      <c r="M934" s="14" t="s">
        <v>442</v>
      </c>
      <c r="N934" s="16"/>
    </row>
    <row r="935" ht="26.25" customHeight="1" spans="1:14">
      <c r="A935" s="14"/>
      <c r="B935" s="14"/>
      <c r="C935" s="14"/>
      <c r="D935" s="15"/>
      <c r="E935" s="14"/>
      <c r="F935" s="14"/>
      <c r="G935" s="14"/>
      <c r="H935" s="14" t="s">
        <v>1171</v>
      </c>
      <c r="I935" s="14" t="s">
        <v>454</v>
      </c>
      <c r="J935" s="14"/>
      <c r="K935" s="14" t="s">
        <v>1172</v>
      </c>
      <c r="L935" s="14"/>
      <c r="M935" s="14" t="s">
        <v>442</v>
      </c>
      <c r="N935" s="16"/>
    </row>
    <row r="936" ht="26.25" customHeight="1" spans="1:14">
      <c r="A936" s="14"/>
      <c r="B936" s="14"/>
      <c r="C936" s="14"/>
      <c r="D936" s="15"/>
      <c r="E936" s="14"/>
      <c r="F936" s="14"/>
      <c r="G936" s="14" t="s">
        <v>457</v>
      </c>
      <c r="H936" s="14" t="s">
        <v>1173</v>
      </c>
      <c r="I936" s="14" t="s">
        <v>454</v>
      </c>
      <c r="J936" s="14"/>
      <c r="K936" s="14" t="s">
        <v>469</v>
      </c>
      <c r="L936" s="14"/>
      <c r="M936" s="14" t="s">
        <v>451</v>
      </c>
      <c r="N936" s="16"/>
    </row>
    <row r="937" ht="26.25" customHeight="1" spans="1:14">
      <c r="A937" s="14"/>
      <c r="B937" s="14"/>
      <c r="C937" s="14"/>
      <c r="D937" s="15"/>
      <c r="E937" s="14"/>
      <c r="F937" s="14"/>
      <c r="G937" s="14"/>
      <c r="H937" s="14" t="s">
        <v>1174</v>
      </c>
      <c r="I937" s="14" t="s">
        <v>454</v>
      </c>
      <c r="J937" s="14"/>
      <c r="K937" s="14" t="s">
        <v>1142</v>
      </c>
      <c r="L937" s="14"/>
      <c r="M937" s="14" t="s">
        <v>449</v>
      </c>
      <c r="N937" s="16"/>
    </row>
    <row r="938" ht="26.25" customHeight="1" spans="1:14">
      <c r="A938" s="14"/>
      <c r="B938" s="14"/>
      <c r="C938" s="14"/>
      <c r="D938" s="15"/>
      <c r="E938" s="14"/>
      <c r="F938" s="14" t="s">
        <v>462</v>
      </c>
      <c r="G938" s="14" t="s">
        <v>463</v>
      </c>
      <c r="H938" s="14" t="s">
        <v>1140</v>
      </c>
      <c r="I938" s="14" t="s">
        <v>454</v>
      </c>
      <c r="J938" s="14"/>
      <c r="K938" s="14" t="s">
        <v>465</v>
      </c>
      <c r="L938" s="14"/>
      <c r="M938" s="14" t="s">
        <v>1175</v>
      </c>
      <c r="N938" s="16"/>
    </row>
    <row r="939" ht="26.25" customHeight="1" spans="1:14">
      <c r="A939" s="14"/>
      <c r="B939" s="14"/>
      <c r="C939" s="14"/>
      <c r="D939" s="15"/>
      <c r="E939" s="14"/>
      <c r="F939" s="14"/>
      <c r="G939" s="14" t="s">
        <v>467</v>
      </c>
      <c r="H939" s="14" t="s">
        <v>1176</v>
      </c>
      <c r="I939" s="14" t="s">
        <v>454</v>
      </c>
      <c r="J939" s="14"/>
      <c r="K939" s="14" t="s">
        <v>491</v>
      </c>
      <c r="L939" s="14"/>
      <c r="M939" s="14" t="s">
        <v>451</v>
      </c>
      <c r="N939" s="16"/>
    </row>
    <row r="940" ht="26.25" customHeight="1" spans="1:14">
      <c r="A940" s="14"/>
      <c r="B940" s="14"/>
      <c r="C940" s="14"/>
      <c r="D940" s="15"/>
      <c r="E940" s="14"/>
      <c r="F940" s="14"/>
      <c r="G940" s="14"/>
      <c r="H940" s="14" t="s">
        <v>1151</v>
      </c>
      <c r="I940" s="14" t="s">
        <v>454</v>
      </c>
      <c r="J940" s="14"/>
      <c r="K940" s="14" t="s">
        <v>491</v>
      </c>
      <c r="L940" s="14"/>
      <c r="M940" s="14" t="s">
        <v>451</v>
      </c>
      <c r="N940" s="16"/>
    </row>
    <row r="941" ht="26.25" customHeight="1" spans="1:14">
      <c r="A941" s="14"/>
      <c r="B941" s="14"/>
      <c r="C941" s="14"/>
      <c r="D941" s="15"/>
      <c r="E941" s="14"/>
      <c r="F941" s="14"/>
      <c r="G941" s="14"/>
      <c r="H941" s="14" t="s">
        <v>1177</v>
      </c>
      <c r="I941" s="14" t="s">
        <v>454</v>
      </c>
      <c r="J941" s="14"/>
      <c r="K941" s="14" t="s">
        <v>491</v>
      </c>
      <c r="L941" s="14"/>
      <c r="M941" s="14" t="s">
        <v>451</v>
      </c>
      <c r="N941" s="16"/>
    </row>
    <row r="942" ht="26.25" customHeight="1" spans="1:14">
      <c r="A942" s="14"/>
      <c r="B942" s="14"/>
      <c r="C942" s="14"/>
      <c r="D942" s="15"/>
      <c r="E942" s="14"/>
      <c r="F942" s="14" t="s">
        <v>470</v>
      </c>
      <c r="G942" s="14" t="s">
        <v>471</v>
      </c>
      <c r="H942" s="14" t="s">
        <v>1053</v>
      </c>
      <c r="I942" s="14" t="s">
        <v>438</v>
      </c>
      <c r="J942" s="14" t="s">
        <v>446</v>
      </c>
      <c r="K942" s="14" t="s">
        <v>473</v>
      </c>
      <c r="L942" s="14" t="s">
        <v>460</v>
      </c>
      <c r="M942" s="14" t="s">
        <v>442</v>
      </c>
      <c r="N942" s="16"/>
    </row>
    <row r="943" ht="26.25" customHeight="1" spans="1:14">
      <c r="A943" s="14"/>
      <c r="B943" s="14"/>
      <c r="C943" s="14"/>
      <c r="D943" s="15"/>
      <c r="E943" s="14"/>
      <c r="F943" s="14"/>
      <c r="G943" s="14"/>
      <c r="H943" s="14" t="s">
        <v>1143</v>
      </c>
      <c r="I943" s="14" t="s">
        <v>438</v>
      </c>
      <c r="J943" s="14" t="s">
        <v>446</v>
      </c>
      <c r="K943" s="14" t="s">
        <v>473</v>
      </c>
      <c r="L943" s="14" t="s">
        <v>460</v>
      </c>
      <c r="M943" s="14" t="s">
        <v>442</v>
      </c>
      <c r="N943" s="16"/>
    </row>
    <row r="944" ht="26.25" hidden="1" customHeight="1" spans="1:14">
      <c r="A944" s="14" t="s">
        <v>568</v>
      </c>
      <c r="B944" s="14" t="s">
        <v>306</v>
      </c>
      <c r="C944" s="14" t="s">
        <v>569</v>
      </c>
      <c r="D944" s="15">
        <v>25665.84</v>
      </c>
      <c r="E944" s="14" t="s">
        <v>570</v>
      </c>
      <c r="F944" s="14" t="s">
        <v>435</v>
      </c>
      <c r="G944" s="14" t="s">
        <v>444</v>
      </c>
      <c r="H944" s="14" t="s">
        <v>571</v>
      </c>
      <c r="I944" s="14" t="s">
        <v>520</v>
      </c>
      <c r="J944" s="14" t="s">
        <v>521</v>
      </c>
      <c r="K944" s="14" t="s">
        <v>474</v>
      </c>
      <c r="L944" s="14" t="s">
        <v>572</v>
      </c>
      <c r="M944" s="14" t="s">
        <v>573</v>
      </c>
      <c r="N944" s="16"/>
    </row>
    <row r="945" ht="26.25" hidden="1" customHeight="1" spans="1:14">
      <c r="A945" s="14"/>
      <c r="B945" s="14"/>
      <c r="C945" s="14"/>
      <c r="D945" s="15"/>
      <c r="E945" s="14"/>
      <c r="F945" s="14"/>
      <c r="G945" s="14"/>
      <c r="H945" s="14" t="s">
        <v>574</v>
      </c>
      <c r="I945" s="14" t="s">
        <v>438</v>
      </c>
      <c r="J945" s="14" t="s">
        <v>439</v>
      </c>
      <c r="K945" s="14" t="s">
        <v>459</v>
      </c>
      <c r="L945" s="14" t="s">
        <v>575</v>
      </c>
      <c r="M945" s="14" t="s">
        <v>573</v>
      </c>
      <c r="N945" s="16"/>
    </row>
    <row r="946" ht="26.25" hidden="1" customHeight="1" spans="1:14">
      <c r="A946" s="14"/>
      <c r="B946" s="14"/>
      <c r="C946" s="14"/>
      <c r="D946" s="15"/>
      <c r="E946" s="14"/>
      <c r="F946" s="14"/>
      <c r="G946" s="14" t="s">
        <v>452</v>
      </c>
      <c r="H946" s="14" t="s">
        <v>576</v>
      </c>
      <c r="I946" s="14" t="s">
        <v>438</v>
      </c>
      <c r="J946" s="14" t="s">
        <v>439</v>
      </c>
      <c r="K946" s="14" t="s">
        <v>459</v>
      </c>
      <c r="L946" s="14" t="s">
        <v>575</v>
      </c>
      <c r="M946" s="14" t="s">
        <v>573</v>
      </c>
      <c r="N946" s="16"/>
    </row>
    <row r="947" ht="26.25" hidden="1" customHeight="1" spans="1:14">
      <c r="A947" s="14"/>
      <c r="B947" s="14"/>
      <c r="C947" s="14"/>
      <c r="D947" s="15"/>
      <c r="E947" s="14"/>
      <c r="F947" s="14" t="s">
        <v>462</v>
      </c>
      <c r="G947" s="14" t="s">
        <v>577</v>
      </c>
      <c r="H947" s="14" t="s">
        <v>578</v>
      </c>
      <c r="I947" s="14" t="s">
        <v>520</v>
      </c>
      <c r="J947" s="14" t="s">
        <v>521</v>
      </c>
      <c r="K947" s="14" t="s">
        <v>442</v>
      </c>
      <c r="L947" s="14" t="s">
        <v>575</v>
      </c>
      <c r="M947" s="14" t="s">
        <v>573</v>
      </c>
      <c r="N947" s="16"/>
    </row>
    <row r="948" ht="26.25" hidden="1" customHeight="1" spans="1:14">
      <c r="A948" s="14" t="s">
        <v>579</v>
      </c>
      <c r="B948" s="14" t="s">
        <v>306</v>
      </c>
      <c r="C948" s="14" t="s">
        <v>569</v>
      </c>
      <c r="D948" s="15">
        <v>124462.05</v>
      </c>
      <c r="E948" s="14" t="s">
        <v>570</v>
      </c>
      <c r="F948" s="14" t="s">
        <v>435</v>
      </c>
      <c r="G948" s="14" t="s">
        <v>444</v>
      </c>
      <c r="H948" s="14" t="s">
        <v>571</v>
      </c>
      <c r="I948" s="14" t="s">
        <v>520</v>
      </c>
      <c r="J948" s="14" t="s">
        <v>521</v>
      </c>
      <c r="K948" s="14" t="s">
        <v>474</v>
      </c>
      <c r="L948" s="14" t="s">
        <v>572</v>
      </c>
      <c r="M948" s="14" t="s">
        <v>573</v>
      </c>
      <c r="N948" s="16"/>
    </row>
    <row r="949" ht="26.25" hidden="1" customHeight="1" spans="1:14">
      <c r="A949" s="14"/>
      <c r="B949" s="14"/>
      <c r="C949" s="14"/>
      <c r="D949" s="15"/>
      <c r="E949" s="14"/>
      <c r="F949" s="14"/>
      <c r="G949" s="14"/>
      <c r="H949" s="14" t="s">
        <v>574</v>
      </c>
      <c r="I949" s="14" t="s">
        <v>438</v>
      </c>
      <c r="J949" s="14" t="s">
        <v>439</v>
      </c>
      <c r="K949" s="14" t="s">
        <v>459</v>
      </c>
      <c r="L949" s="14" t="s">
        <v>575</v>
      </c>
      <c r="M949" s="14" t="s">
        <v>573</v>
      </c>
      <c r="N949" s="16"/>
    </row>
    <row r="950" ht="26.25" hidden="1" customHeight="1" spans="1:14">
      <c r="A950" s="14"/>
      <c r="B950" s="14"/>
      <c r="C950" s="14"/>
      <c r="D950" s="15"/>
      <c r="E950" s="14"/>
      <c r="F950" s="14"/>
      <c r="G950" s="14" t="s">
        <v>452</v>
      </c>
      <c r="H950" s="14" t="s">
        <v>576</v>
      </c>
      <c r="I950" s="14" t="s">
        <v>438</v>
      </c>
      <c r="J950" s="14" t="s">
        <v>439</v>
      </c>
      <c r="K950" s="14" t="s">
        <v>459</v>
      </c>
      <c r="L950" s="14" t="s">
        <v>575</v>
      </c>
      <c r="M950" s="14" t="s">
        <v>573</v>
      </c>
      <c r="N950" s="16"/>
    </row>
    <row r="951" ht="26.25" hidden="1" customHeight="1" spans="1:14">
      <c r="A951" s="14"/>
      <c r="B951" s="14"/>
      <c r="C951" s="14"/>
      <c r="D951" s="15"/>
      <c r="E951" s="14"/>
      <c r="F951" s="14" t="s">
        <v>462</v>
      </c>
      <c r="G951" s="14" t="s">
        <v>577</v>
      </c>
      <c r="H951" s="14" t="s">
        <v>578</v>
      </c>
      <c r="I951" s="14" t="s">
        <v>520</v>
      </c>
      <c r="J951" s="14" t="s">
        <v>521</v>
      </c>
      <c r="K951" s="14" t="s">
        <v>442</v>
      </c>
      <c r="L951" s="14" t="s">
        <v>575</v>
      </c>
      <c r="M951" s="14" t="s">
        <v>573</v>
      </c>
      <c r="N951" s="16"/>
    </row>
    <row r="952" ht="26.25" hidden="1" customHeight="1" spans="1:14">
      <c r="A952" s="14" t="s">
        <v>580</v>
      </c>
      <c r="B952" s="14" t="s">
        <v>306</v>
      </c>
      <c r="C952" s="14" t="s">
        <v>569</v>
      </c>
      <c r="D952" s="15">
        <v>13860</v>
      </c>
      <c r="E952" s="14" t="s">
        <v>570</v>
      </c>
      <c r="F952" s="14" t="s">
        <v>435</v>
      </c>
      <c r="G952" s="14" t="s">
        <v>444</v>
      </c>
      <c r="H952" s="14" t="s">
        <v>571</v>
      </c>
      <c r="I952" s="14" t="s">
        <v>520</v>
      </c>
      <c r="J952" s="14" t="s">
        <v>521</v>
      </c>
      <c r="K952" s="14" t="s">
        <v>474</v>
      </c>
      <c r="L952" s="14" t="s">
        <v>572</v>
      </c>
      <c r="M952" s="14" t="s">
        <v>573</v>
      </c>
      <c r="N952" s="16"/>
    </row>
    <row r="953" ht="26.25" hidden="1" customHeight="1" spans="1:14">
      <c r="A953" s="14"/>
      <c r="B953" s="14"/>
      <c r="C953" s="14"/>
      <c r="D953" s="15"/>
      <c r="E953" s="14"/>
      <c r="F953" s="14"/>
      <c r="G953" s="14"/>
      <c r="H953" s="14" t="s">
        <v>574</v>
      </c>
      <c r="I953" s="14" t="s">
        <v>438</v>
      </c>
      <c r="J953" s="14" t="s">
        <v>439</v>
      </c>
      <c r="K953" s="14" t="s">
        <v>459</v>
      </c>
      <c r="L953" s="14" t="s">
        <v>575</v>
      </c>
      <c r="M953" s="14" t="s">
        <v>573</v>
      </c>
      <c r="N953" s="16"/>
    </row>
    <row r="954" ht="26.25" hidden="1" customHeight="1" spans="1:14">
      <c r="A954" s="14"/>
      <c r="B954" s="14"/>
      <c r="C954" s="14"/>
      <c r="D954" s="15"/>
      <c r="E954" s="14"/>
      <c r="F954" s="14"/>
      <c r="G954" s="14" t="s">
        <v>452</v>
      </c>
      <c r="H954" s="14" t="s">
        <v>576</v>
      </c>
      <c r="I954" s="14" t="s">
        <v>438</v>
      </c>
      <c r="J954" s="14" t="s">
        <v>439</v>
      </c>
      <c r="K954" s="14" t="s">
        <v>459</v>
      </c>
      <c r="L954" s="14" t="s">
        <v>575</v>
      </c>
      <c r="M954" s="14" t="s">
        <v>573</v>
      </c>
      <c r="N954" s="16"/>
    </row>
    <row r="955" ht="26.25" hidden="1" customHeight="1" spans="1:14">
      <c r="A955" s="14"/>
      <c r="B955" s="14"/>
      <c r="C955" s="14"/>
      <c r="D955" s="15"/>
      <c r="E955" s="14"/>
      <c r="F955" s="14" t="s">
        <v>462</v>
      </c>
      <c r="G955" s="14" t="s">
        <v>577</v>
      </c>
      <c r="H955" s="14" t="s">
        <v>578</v>
      </c>
      <c r="I955" s="14" t="s">
        <v>520</v>
      </c>
      <c r="J955" s="14" t="s">
        <v>521</v>
      </c>
      <c r="K955" s="14" t="s">
        <v>442</v>
      </c>
      <c r="L955" s="14" t="s">
        <v>575</v>
      </c>
      <c r="M955" s="14" t="s">
        <v>573</v>
      </c>
      <c r="N955" s="16"/>
    </row>
    <row r="956" ht="26.25" hidden="1" customHeight="1" spans="1:14">
      <c r="A956" s="14" t="s">
        <v>1178</v>
      </c>
      <c r="B956" s="14" t="s">
        <v>306</v>
      </c>
      <c r="C956" s="14" t="s">
        <v>569</v>
      </c>
      <c r="D956" s="15">
        <v>9139.2</v>
      </c>
      <c r="E956" s="14" t="s">
        <v>570</v>
      </c>
      <c r="F956" s="14" t="s">
        <v>435</v>
      </c>
      <c r="G956" s="14" t="s">
        <v>444</v>
      </c>
      <c r="H956" s="14" t="s">
        <v>571</v>
      </c>
      <c r="I956" s="14" t="s">
        <v>520</v>
      </c>
      <c r="J956" s="14" t="s">
        <v>521</v>
      </c>
      <c r="K956" s="14" t="s">
        <v>474</v>
      </c>
      <c r="L956" s="14" t="s">
        <v>572</v>
      </c>
      <c r="M956" s="14" t="s">
        <v>573</v>
      </c>
      <c r="N956" s="16"/>
    </row>
    <row r="957" ht="26.25" hidden="1" customHeight="1" spans="1:14">
      <c r="A957" s="14"/>
      <c r="B957" s="14"/>
      <c r="C957" s="14"/>
      <c r="D957" s="15"/>
      <c r="E957" s="14"/>
      <c r="F957" s="14"/>
      <c r="G957" s="14"/>
      <c r="H957" s="14" t="s">
        <v>574</v>
      </c>
      <c r="I957" s="14" t="s">
        <v>438</v>
      </c>
      <c r="J957" s="14" t="s">
        <v>439</v>
      </c>
      <c r="K957" s="14" t="s">
        <v>459</v>
      </c>
      <c r="L957" s="14" t="s">
        <v>575</v>
      </c>
      <c r="M957" s="14" t="s">
        <v>573</v>
      </c>
      <c r="N957" s="16"/>
    </row>
    <row r="958" ht="26.25" hidden="1" customHeight="1" spans="1:14">
      <c r="A958" s="14"/>
      <c r="B958" s="14"/>
      <c r="C958" s="14"/>
      <c r="D958" s="15"/>
      <c r="E958" s="14"/>
      <c r="F958" s="14"/>
      <c r="G958" s="14" t="s">
        <v>452</v>
      </c>
      <c r="H958" s="14" t="s">
        <v>576</v>
      </c>
      <c r="I958" s="14" t="s">
        <v>438</v>
      </c>
      <c r="J958" s="14" t="s">
        <v>439</v>
      </c>
      <c r="K958" s="14" t="s">
        <v>459</v>
      </c>
      <c r="L958" s="14" t="s">
        <v>575</v>
      </c>
      <c r="M958" s="14" t="s">
        <v>573</v>
      </c>
      <c r="N958" s="16"/>
    </row>
    <row r="959" ht="26.25" hidden="1" customHeight="1" spans="1:14">
      <c r="A959" s="14"/>
      <c r="B959" s="14"/>
      <c r="C959" s="14"/>
      <c r="D959" s="15"/>
      <c r="E959" s="14"/>
      <c r="F959" s="14" t="s">
        <v>462</v>
      </c>
      <c r="G959" s="14" t="s">
        <v>577</v>
      </c>
      <c r="H959" s="14" t="s">
        <v>578</v>
      </c>
      <c r="I959" s="14" t="s">
        <v>520</v>
      </c>
      <c r="J959" s="14" t="s">
        <v>521</v>
      </c>
      <c r="K959" s="14" t="s">
        <v>442</v>
      </c>
      <c r="L959" s="14" t="s">
        <v>575</v>
      </c>
      <c r="M959" s="14" t="s">
        <v>573</v>
      </c>
      <c r="N959" s="16"/>
    </row>
    <row r="960" ht="26.25" hidden="1" customHeight="1" spans="1:14">
      <c r="A960" s="14" t="s">
        <v>1179</v>
      </c>
      <c r="B960" s="14" t="s">
        <v>306</v>
      </c>
      <c r="C960" s="14" t="s">
        <v>569</v>
      </c>
      <c r="D960" s="15">
        <v>57120</v>
      </c>
      <c r="E960" s="14" t="s">
        <v>570</v>
      </c>
      <c r="F960" s="14" t="s">
        <v>435</v>
      </c>
      <c r="G960" s="14" t="s">
        <v>444</v>
      </c>
      <c r="H960" s="14" t="s">
        <v>571</v>
      </c>
      <c r="I960" s="14" t="s">
        <v>520</v>
      </c>
      <c r="J960" s="14" t="s">
        <v>521</v>
      </c>
      <c r="K960" s="14" t="s">
        <v>474</v>
      </c>
      <c r="L960" s="14" t="s">
        <v>572</v>
      </c>
      <c r="M960" s="14" t="s">
        <v>573</v>
      </c>
      <c r="N960" s="16"/>
    </row>
    <row r="961" ht="26.25" hidden="1" customHeight="1" spans="1:14">
      <c r="A961" s="14"/>
      <c r="B961" s="14"/>
      <c r="C961" s="14"/>
      <c r="D961" s="15"/>
      <c r="E961" s="14"/>
      <c r="F961" s="14"/>
      <c r="G961" s="14"/>
      <c r="H961" s="14" t="s">
        <v>574</v>
      </c>
      <c r="I961" s="14" t="s">
        <v>438</v>
      </c>
      <c r="J961" s="14" t="s">
        <v>439</v>
      </c>
      <c r="K961" s="14" t="s">
        <v>459</v>
      </c>
      <c r="L961" s="14" t="s">
        <v>575</v>
      </c>
      <c r="M961" s="14" t="s">
        <v>573</v>
      </c>
      <c r="N961" s="16"/>
    </row>
    <row r="962" ht="26.25" hidden="1" customHeight="1" spans="1:14">
      <c r="A962" s="14"/>
      <c r="B962" s="14"/>
      <c r="C962" s="14"/>
      <c r="D962" s="15"/>
      <c r="E962" s="14"/>
      <c r="F962" s="14"/>
      <c r="G962" s="14" t="s">
        <v>452</v>
      </c>
      <c r="H962" s="14" t="s">
        <v>576</v>
      </c>
      <c r="I962" s="14" t="s">
        <v>438</v>
      </c>
      <c r="J962" s="14" t="s">
        <v>439</v>
      </c>
      <c r="K962" s="14" t="s">
        <v>459</v>
      </c>
      <c r="L962" s="14" t="s">
        <v>575</v>
      </c>
      <c r="M962" s="14" t="s">
        <v>573</v>
      </c>
      <c r="N962" s="16"/>
    </row>
    <row r="963" ht="26.25" hidden="1" customHeight="1" spans="1:14">
      <c r="A963" s="14"/>
      <c r="B963" s="14"/>
      <c r="C963" s="14"/>
      <c r="D963" s="15"/>
      <c r="E963" s="14"/>
      <c r="F963" s="14" t="s">
        <v>462</v>
      </c>
      <c r="G963" s="14" t="s">
        <v>577</v>
      </c>
      <c r="H963" s="14" t="s">
        <v>578</v>
      </c>
      <c r="I963" s="14" t="s">
        <v>520</v>
      </c>
      <c r="J963" s="14" t="s">
        <v>521</v>
      </c>
      <c r="K963" s="14" t="s">
        <v>442</v>
      </c>
      <c r="L963" s="14" t="s">
        <v>575</v>
      </c>
      <c r="M963" s="14" t="s">
        <v>573</v>
      </c>
      <c r="N963" s="16"/>
    </row>
    <row r="964" ht="26.25" hidden="1" customHeight="1" spans="1:14">
      <c r="A964" s="14" t="s">
        <v>581</v>
      </c>
      <c r="B964" s="14" t="s">
        <v>306</v>
      </c>
      <c r="C964" s="14" t="s">
        <v>569</v>
      </c>
      <c r="D964" s="15">
        <v>95220</v>
      </c>
      <c r="E964" s="14" t="s">
        <v>570</v>
      </c>
      <c r="F964" s="14" t="s">
        <v>435</v>
      </c>
      <c r="G964" s="14" t="s">
        <v>444</v>
      </c>
      <c r="H964" s="14" t="s">
        <v>571</v>
      </c>
      <c r="I964" s="14" t="s">
        <v>520</v>
      </c>
      <c r="J964" s="14" t="s">
        <v>521</v>
      </c>
      <c r="K964" s="14" t="s">
        <v>474</v>
      </c>
      <c r="L964" s="14" t="s">
        <v>572</v>
      </c>
      <c r="M964" s="14" t="s">
        <v>573</v>
      </c>
      <c r="N964" s="16"/>
    </row>
    <row r="965" ht="26.25" hidden="1" customHeight="1" spans="1:14">
      <c r="A965" s="14"/>
      <c r="B965" s="14"/>
      <c r="C965" s="14"/>
      <c r="D965" s="15"/>
      <c r="E965" s="14"/>
      <c r="F965" s="14"/>
      <c r="G965" s="14"/>
      <c r="H965" s="14" t="s">
        <v>574</v>
      </c>
      <c r="I965" s="14" t="s">
        <v>438</v>
      </c>
      <c r="J965" s="14" t="s">
        <v>439</v>
      </c>
      <c r="K965" s="14" t="s">
        <v>459</v>
      </c>
      <c r="L965" s="14" t="s">
        <v>575</v>
      </c>
      <c r="M965" s="14" t="s">
        <v>573</v>
      </c>
      <c r="N965" s="16"/>
    </row>
    <row r="966" ht="26.25" hidden="1" customHeight="1" spans="1:14">
      <c r="A966" s="14"/>
      <c r="B966" s="14"/>
      <c r="C966" s="14"/>
      <c r="D966" s="15"/>
      <c r="E966" s="14"/>
      <c r="F966" s="14"/>
      <c r="G966" s="14" t="s">
        <v>452</v>
      </c>
      <c r="H966" s="14" t="s">
        <v>576</v>
      </c>
      <c r="I966" s="14" t="s">
        <v>438</v>
      </c>
      <c r="J966" s="14" t="s">
        <v>439</v>
      </c>
      <c r="K966" s="14" t="s">
        <v>459</v>
      </c>
      <c r="L966" s="14" t="s">
        <v>575</v>
      </c>
      <c r="M966" s="14" t="s">
        <v>573</v>
      </c>
      <c r="N966" s="16"/>
    </row>
    <row r="967" ht="26.25" hidden="1" customHeight="1" spans="1:14">
      <c r="A967" s="14"/>
      <c r="B967" s="14"/>
      <c r="C967" s="14"/>
      <c r="D967" s="15"/>
      <c r="E967" s="14"/>
      <c r="F967" s="14" t="s">
        <v>462</v>
      </c>
      <c r="G967" s="14" t="s">
        <v>577</v>
      </c>
      <c r="H967" s="14" t="s">
        <v>578</v>
      </c>
      <c r="I967" s="14" t="s">
        <v>520</v>
      </c>
      <c r="J967" s="14" t="s">
        <v>521</v>
      </c>
      <c r="K967" s="14" t="s">
        <v>442</v>
      </c>
      <c r="L967" s="14" t="s">
        <v>575</v>
      </c>
      <c r="M967" s="14" t="s">
        <v>573</v>
      </c>
      <c r="N967" s="16"/>
    </row>
    <row r="968" ht="26.25" hidden="1" customHeight="1" spans="1:14">
      <c r="A968" s="14" t="s">
        <v>583</v>
      </c>
      <c r="B968" s="14" t="s">
        <v>306</v>
      </c>
      <c r="C968" s="14" t="s">
        <v>569</v>
      </c>
      <c r="D968" s="15">
        <v>840</v>
      </c>
      <c r="E968" s="14" t="s">
        <v>570</v>
      </c>
      <c r="F968" s="14" t="s">
        <v>435</v>
      </c>
      <c r="G968" s="14" t="s">
        <v>444</v>
      </c>
      <c r="H968" s="14" t="s">
        <v>571</v>
      </c>
      <c r="I968" s="14" t="s">
        <v>520</v>
      </c>
      <c r="J968" s="14" t="s">
        <v>521</v>
      </c>
      <c r="K968" s="14" t="s">
        <v>474</v>
      </c>
      <c r="L968" s="14" t="s">
        <v>572</v>
      </c>
      <c r="M968" s="14" t="s">
        <v>573</v>
      </c>
      <c r="N968" s="16"/>
    </row>
    <row r="969" ht="26.25" hidden="1" customHeight="1" spans="1:14">
      <c r="A969" s="14"/>
      <c r="B969" s="14"/>
      <c r="C969" s="14"/>
      <c r="D969" s="15"/>
      <c r="E969" s="14"/>
      <c r="F969" s="14"/>
      <c r="G969" s="14"/>
      <c r="H969" s="14" t="s">
        <v>574</v>
      </c>
      <c r="I969" s="14" t="s">
        <v>438</v>
      </c>
      <c r="J969" s="14" t="s">
        <v>439</v>
      </c>
      <c r="K969" s="14" t="s">
        <v>459</v>
      </c>
      <c r="L969" s="14" t="s">
        <v>575</v>
      </c>
      <c r="M969" s="14" t="s">
        <v>573</v>
      </c>
      <c r="N969" s="16"/>
    </row>
    <row r="970" ht="26.25" hidden="1" customHeight="1" spans="1:14">
      <c r="A970" s="14"/>
      <c r="B970" s="14"/>
      <c r="C970" s="14"/>
      <c r="D970" s="15"/>
      <c r="E970" s="14"/>
      <c r="F970" s="14"/>
      <c r="G970" s="14" t="s">
        <v>452</v>
      </c>
      <c r="H970" s="14" t="s">
        <v>576</v>
      </c>
      <c r="I970" s="14" t="s">
        <v>438</v>
      </c>
      <c r="J970" s="14" t="s">
        <v>439</v>
      </c>
      <c r="K970" s="14" t="s">
        <v>459</v>
      </c>
      <c r="L970" s="14" t="s">
        <v>575</v>
      </c>
      <c r="M970" s="14" t="s">
        <v>573</v>
      </c>
      <c r="N970" s="16"/>
    </row>
    <row r="971" ht="26.25" hidden="1" customHeight="1" spans="1:14">
      <c r="A971" s="14"/>
      <c r="B971" s="14"/>
      <c r="C971" s="14"/>
      <c r="D971" s="15"/>
      <c r="E971" s="14"/>
      <c r="F971" s="14" t="s">
        <v>462</v>
      </c>
      <c r="G971" s="14" t="s">
        <v>577</v>
      </c>
      <c r="H971" s="14" t="s">
        <v>578</v>
      </c>
      <c r="I971" s="14" t="s">
        <v>520</v>
      </c>
      <c r="J971" s="14" t="s">
        <v>521</v>
      </c>
      <c r="K971" s="14" t="s">
        <v>442</v>
      </c>
      <c r="L971" s="14" t="s">
        <v>575</v>
      </c>
      <c r="M971" s="14" t="s">
        <v>573</v>
      </c>
      <c r="N971" s="16"/>
    </row>
    <row r="972" ht="26.25" hidden="1" customHeight="1" spans="1:14">
      <c r="A972" s="14" t="s">
        <v>584</v>
      </c>
      <c r="B972" s="14" t="s">
        <v>306</v>
      </c>
      <c r="C972" s="14" t="s">
        <v>569</v>
      </c>
      <c r="D972" s="15">
        <v>28247.28</v>
      </c>
      <c r="E972" s="14" t="s">
        <v>570</v>
      </c>
      <c r="F972" s="14" t="s">
        <v>435</v>
      </c>
      <c r="G972" s="14" t="s">
        <v>444</v>
      </c>
      <c r="H972" s="14" t="s">
        <v>571</v>
      </c>
      <c r="I972" s="14" t="s">
        <v>520</v>
      </c>
      <c r="J972" s="14" t="s">
        <v>521</v>
      </c>
      <c r="K972" s="14" t="s">
        <v>474</v>
      </c>
      <c r="L972" s="14" t="s">
        <v>572</v>
      </c>
      <c r="M972" s="14" t="s">
        <v>573</v>
      </c>
      <c r="N972" s="16"/>
    </row>
    <row r="973" ht="26.25" hidden="1" customHeight="1" spans="1:14">
      <c r="A973" s="14"/>
      <c r="B973" s="14"/>
      <c r="C973" s="14"/>
      <c r="D973" s="15"/>
      <c r="E973" s="14"/>
      <c r="F973" s="14"/>
      <c r="G973" s="14"/>
      <c r="H973" s="14" t="s">
        <v>574</v>
      </c>
      <c r="I973" s="14" t="s">
        <v>438</v>
      </c>
      <c r="J973" s="14" t="s">
        <v>439</v>
      </c>
      <c r="K973" s="14" t="s">
        <v>459</v>
      </c>
      <c r="L973" s="14" t="s">
        <v>575</v>
      </c>
      <c r="M973" s="14" t="s">
        <v>573</v>
      </c>
      <c r="N973" s="16"/>
    </row>
    <row r="974" ht="26.25" hidden="1" customHeight="1" spans="1:14">
      <c r="A974" s="14"/>
      <c r="B974" s="14"/>
      <c r="C974" s="14"/>
      <c r="D974" s="15"/>
      <c r="E974" s="14"/>
      <c r="F974" s="14"/>
      <c r="G974" s="14" t="s">
        <v>452</v>
      </c>
      <c r="H974" s="14" t="s">
        <v>576</v>
      </c>
      <c r="I974" s="14" t="s">
        <v>438</v>
      </c>
      <c r="J974" s="14" t="s">
        <v>439</v>
      </c>
      <c r="K974" s="14" t="s">
        <v>459</v>
      </c>
      <c r="L974" s="14" t="s">
        <v>575</v>
      </c>
      <c r="M974" s="14" t="s">
        <v>573</v>
      </c>
      <c r="N974" s="16"/>
    </row>
    <row r="975" ht="26.25" hidden="1" customHeight="1" spans="1:14">
      <c r="A975" s="14"/>
      <c r="B975" s="14"/>
      <c r="C975" s="14"/>
      <c r="D975" s="15"/>
      <c r="E975" s="14"/>
      <c r="F975" s="14" t="s">
        <v>462</v>
      </c>
      <c r="G975" s="14" t="s">
        <v>577</v>
      </c>
      <c r="H975" s="14" t="s">
        <v>578</v>
      </c>
      <c r="I975" s="14" t="s">
        <v>520</v>
      </c>
      <c r="J975" s="14" t="s">
        <v>521</v>
      </c>
      <c r="K975" s="14" t="s">
        <v>442</v>
      </c>
      <c r="L975" s="14" t="s">
        <v>575</v>
      </c>
      <c r="M975" s="14" t="s">
        <v>573</v>
      </c>
      <c r="N975" s="16"/>
    </row>
    <row r="976" ht="26.25" hidden="1" customHeight="1" spans="1:14">
      <c r="A976" s="14" t="s">
        <v>585</v>
      </c>
      <c r="B976" s="14" t="s">
        <v>306</v>
      </c>
      <c r="C976" s="14" t="s">
        <v>569</v>
      </c>
      <c r="D976" s="15">
        <v>62422.75</v>
      </c>
      <c r="E976" s="14" t="s">
        <v>570</v>
      </c>
      <c r="F976" s="14" t="s">
        <v>435</v>
      </c>
      <c r="G976" s="14" t="s">
        <v>444</v>
      </c>
      <c r="H976" s="14" t="s">
        <v>571</v>
      </c>
      <c r="I976" s="14" t="s">
        <v>520</v>
      </c>
      <c r="J976" s="14" t="s">
        <v>521</v>
      </c>
      <c r="K976" s="14" t="s">
        <v>474</v>
      </c>
      <c r="L976" s="14" t="s">
        <v>572</v>
      </c>
      <c r="M976" s="14" t="s">
        <v>573</v>
      </c>
      <c r="N976" s="16"/>
    </row>
    <row r="977" ht="26.25" hidden="1" customHeight="1" spans="1:14">
      <c r="A977" s="14"/>
      <c r="B977" s="14"/>
      <c r="C977" s="14"/>
      <c r="D977" s="15"/>
      <c r="E977" s="14"/>
      <c r="F977" s="14"/>
      <c r="G977" s="14"/>
      <c r="H977" s="14" t="s">
        <v>574</v>
      </c>
      <c r="I977" s="14" t="s">
        <v>438</v>
      </c>
      <c r="J977" s="14" t="s">
        <v>439</v>
      </c>
      <c r="K977" s="14" t="s">
        <v>459</v>
      </c>
      <c r="L977" s="14" t="s">
        <v>575</v>
      </c>
      <c r="M977" s="14" t="s">
        <v>573</v>
      </c>
      <c r="N977" s="16"/>
    </row>
    <row r="978" ht="26.25" hidden="1" customHeight="1" spans="1:14">
      <c r="A978" s="14"/>
      <c r="B978" s="14"/>
      <c r="C978" s="14"/>
      <c r="D978" s="15"/>
      <c r="E978" s="14"/>
      <c r="F978" s="14"/>
      <c r="G978" s="14" t="s">
        <v>452</v>
      </c>
      <c r="H978" s="14" t="s">
        <v>576</v>
      </c>
      <c r="I978" s="14" t="s">
        <v>438</v>
      </c>
      <c r="J978" s="14" t="s">
        <v>439</v>
      </c>
      <c r="K978" s="14" t="s">
        <v>459</v>
      </c>
      <c r="L978" s="14" t="s">
        <v>575</v>
      </c>
      <c r="M978" s="14" t="s">
        <v>573</v>
      </c>
      <c r="N978" s="16"/>
    </row>
    <row r="979" ht="26.25" hidden="1" customHeight="1" spans="1:14">
      <c r="A979" s="14"/>
      <c r="B979" s="14"/>
      <c r="C979" s="14"/>
      <c r="D979" s="15"/>
      <c r="E979" s="14"/>
      <c r="F979" s="14" t="s">
        <v>462</v>
      </c>
      <c r="G979" s="14" t="s">
        <v>577</v>
      </c>
      <c r="H979" s="14" t="s">
        <v>578</v>
      </c>
      <c r="I979" s="14" t="s">
        <v>520</v>
      </c>
      <c r="J979" s="14" t="s">
        <v>521</v>
      </c>
      <c r="K979" s="14" t="s">
        <v>442</v>
      </c>
      <c r="L979" s="14" t="s">
        <v>575</v>
      </c>
      <c r="M979" s="14" t="s">
        <v>573</v>
      </c>
      <c r="N979" s="16"/>
    </row>
    <row r="980" ht="26.25" hidden="1" customHeight="1" spans="1:14">
      <c r="A980" s="14" t="s">
        <v>586</v>
      </c>
      <c r="B980" s="14" t="s">
        <v>306</v>
      </c>
      <c r="C980" s="14" t="s">
        <v>569</v>
      </c>
      <c r="D980" s="15">
        <v>2046.65</v>
      </c>
      <c r="E980" s="14" t="s">
        <v>570</v>
      </c>
      <c r="F980" s="14" t="s">
        <v>435</v>
      </c>
      <c r="G980" s="14" t="s">
        <v>444</v>
      </c>
      <c r="H980" s="14" t="s">
        <v>571</v>
      </c>
      <c r="I980" s="14" t="s">
        <v>520</v>
      </c>
      <c r="J980" s="14" t="s">
        <v>521</v>
      </c>
      <c r="K980" s="14" t="s">
        <v>474</v>
      </c>
      <c r="L980" s="14" t="s">
        <v>572</v>
      </c>
      <c r="M980" s="14" t="s">
        <v>573</v>
      </c>
      <c r="N980" s="16"/>
    </row>
    <row r="981" ht="26.25" hidden="1" customHeight="1" spans="1:14">
      <c r="A981" s="14"/>
      <c r="B981" s="14"/>
      <c r="C981" s="14"/>
      <c r="D981" s="15"/>
      <c r="E981" s="14"/>
      <c r="F981" s="14"/>
      <c r="G981" s="14"/>
      <c r="H981" s="14" t="s">
        <v>574</v>
      </c>
      <c r="I981" s="14" t="s">
        <v>438</v>
      </c>
      <c r="J981" s="14" t="s">
        <v>439</v>
      </c>
      <c r="K981" s="14" t="s">
        <v>459</v>
      </c>
      <c r="L981" s="14" t="s">
        <v>575</v>
      </c>
      <c r="M981" s="14" t="s">
        <v>573</v>
      </c>
      <c r="N981" s="16"/>
    </row>
    <row r="982" ht="26.25" hidden="1" customHeight="1" spans="1:14">
      <c r="A982" s="14"/>
      <c r="B982" s="14"/>
      <c r="C982" s="14"/>
      <c r="D982" s="15"/>
      <c r="E982" s="14"/>
      <c r="F982" s="14"/>
      <c r="G982" s="14" t="s">
        <v>452</v>
      </c>
      <c r="H982" s="14" t="s">
        <v>576</v>
      </c>
      <c r="I982" s="14" t="s">
        <v>438</v>
      </c>
      <c r="J982" s="14" t="s">
        <v>439</v>
      </c>
      <c r="K982" s="14" t="s">
        <v>459</v>
      </c>
      <c r="L982" s="14" t="s">
        <v>575</v>
      </c>
      <c r="M982" s="14" t="s">
        <v>573</v>
      </c>
      <c r="N982" s="16"/>
    </row>
    <row r="983" ht="26.25" hidden="1" customHeight="1" spans="1:14">
      <c r="A983" s="14"/>
      <c r="B983" s="14"/>
      <c r="C983" s="14"/>
      <c r="D983" s="15"/>
      <c r="E983" s="14"/>
      <c r="F983" s="14" t="s">
        <v>462</v>
      </c>
      <c r="G983" s="14" t="s">
        <v>577</v>
      </c>
      <c r="H983" s="14" t="s">
        <v>578</v>
      </c>
      <c r="I983" s="14" t="s">
        <v>520</v>
      </c>
      <c r="J983" s="14" t="s">
        <v>521</v>
      </c>
      <c r="K983" s="14" t="s">
        <v>442</v>
      </c>
      <c r="L983" s="14" t="s">
        <v>575</v>
      </c>
      <c r="M983" s="14" t="s">
        <v>573</v>
      </c>
      <c r="N983" s="16"/>
    </row>
    <row r="984" ht="26.25" hidden="1" customHeight="1" spans="1:14">
      <c r="A984" s="14" t="s">
        <v>966</v>
      </c>
      <c r="B984" s="14" t="s">
        <v>306</v>
      </c>
      <c r="C984" s="14" t="s">
        <v>569</v>
      </c>
      <c r="D984" s="15">
        <v>4215.79</v>
      </c>
      <c r="E984" s="14" t="s">
        <v>570</v>
      </c>
      <c r="F984" s="14" t="s">
        <v>435</v>
      </c>
      <c r="G984" s="14" t="s">
        <v>444</v>
      </c>
      <c r="H984" s="14" t="s">
        <v>571</v>
      </c>
      <c r="I984" s="14" t="s">
        <v>520</v>
      </c>
      <c r="J984" s="14" t="s">
        <v>521</v>
      </c>
      <c r="K984" s="14" t="s">
        <v>474</v>
      </c>
      <c r="L984" s="14" t="s">
        <v>572</v>
      </c>
      <c r="M984" s="14" t="s">
        <v>573</v>
      </c>
      <c r="N984" s="16"/>
    </row>
    <row r="985" ht="26.25" hidden="1" customHeight="1" spans="1:14">
      <c r="A985" s="14"/>
      <c r="B985" s="14"/>
      <c r="C985" s="14"/>
      <c r="D985" s="15"/>
      <c r="E985" s="14"/>
      <c r="F985" s="14"/>
      <c r="G985" s="14"/>
      <c r="H985" s="14" t="s">
        <v>574</v>
      </c>
      <c r="I985" s="14" t="s">
        <v>438</v>
      </c>
      <c r="J985" s="14" t="s">
        <v>439</v>
      </c>
      <c r="K985" s="14" t="s">
        <v>459</v>
      </c>
      <c r="L985" s="14" t="s">
        <v>575</v>
      </c>
      <c r="M985" s="14" t="s">
        <v>573</v>
      </c>
      <c r="N985" s="16"/>
    </row>
    <row r="986" ht="26.25" hidden="1" customHeight="1" spans="1:14">
      <c r="A986" s="14"/>
      <c r="B986" s="14"/>
      <c r="C986" s="14"/>
      <c r="D986" s="15"/>
      <c r="E986" s="14"/>
      <c r="F986" s="14"/>
      <c r="G986" s="14" t="s">
        <v>452</v>
      </c>
      <c r="H986" s="14" t="s">
        <v>576</v>
      </c>
      <c r="I986" s="14" t="s">
        <v>438</v>
      </c>
      <c r="J986" s="14" t="s">
        <v>439</v>
      </c>
      <c r="K986" s="14" t="s">
        <v>459</v>
      </c>
      <c r="L986" s="14" t="s">
        <v>575</v>
      </c>
      <c r="M986" s="14" t="s">
        <v>573</v>
      </c>
      <c r="N986" s="16"/>
    </row>
    <row r="987" ht="26.25" hidden="1" customHeight="1" spans="1:14">
      <c r="A987" s="14"/>
      <c r="B987" s="14"/>
      <c r="C987" s="14"/>
      <c r="D987" s="15"/>
      <c r="E987" s="14"/>
      <c r="F987" s="14" t="s">
        <v>462</v>
      </c>
      <c r="G987" s="14" t="s">
        <v>577</v>
      </c>
      <c r="H987" s="14" t="s">
        <v>578</v>
      </c>
      <c r="I987" s="14" t="s">
        <v>520</v>
      </c>
      <c r="J987" s="14" t="s">
        <v>521</v>
      </c>
      <c r="K987" s="14" t="s">
        <v>442</v>
      </c>
      <c r="L987" s="14" t="s">
        <v>575</v>
      </c>
      <c r="M987" s="14" t="s">
        <v>573</v>
      </c>
      <c r="N987" s="16"/>
    </row>
    <row r="988" ht="26.25" hidden="1" customHeight="1" spans="1:14">
      <c r="A988" s="14" t="s">
        <v>587</v>
      </c>
      <c r="B988" s="14" t="s">
        <v>306</v>
      </c>
      <c r="C988" s="14" t="s">
        <v>569</v>
      </c>
      <c r="D988" s="15">
        <v>134905.27</v>
      </c>
      <c r="E988" s="14" t="s">
        <v>570</v>
      </c>
      <c r="F988" s="14" t="s">
        <v>435</v>
      </c>
      <c r="G988" s="14" t="s">
        <v>444</v>
      </c>
      <c r="H988" s="14" t="s">
        <v>571</v>
      </c>
      <c r="I988" s="14" t="s">
        <v>520</v>
      </c>
      <c r="J988" s="14" t="s">
        <v>521</v>
      </c>
      <c r="K988" s="14" t="s">
        <v>474</v>
      </c>
      <c r="L988" s="14" t="s">
        <v>572</v>
      </c>
      <c r="M988" s="14" t="s">
        <v>573</v>
      </c>
      <c r="N988" s="16"/>
    </row>
    <row r="989" ht="26.25" hidden="1" customHeight="1" spans="1:14">
      <c r="A989" s="14"/>
      <c r="B989" s="14"/>
      <c r="C989" s="14"/>
      <c r="D989" s="15"/>
      <c r="E989" s="14"/>
      <c r="F989" s="14"/>
      <c r="G989" s="14"/>
      <c r="H989" s="14" t="s">
        <v>574</v>
      </c>
      <c r="I989" s="14" t="s">
        <v>438</v>
      </c>
      <c r="J989" s="14" t="s">
        <v>439</v>
      </c>
      <c r="K989" s="14" t="s">
        <v>459</v>
      </c>
      <c r="L989" s="14" t="s">
        <v>575</v>
      </c>
      <c r="M989" s="14" t="s">
        <v>573</v>
      </c>
      <c r="N989" s="16"/>
    </row>
    <row r="990" ht="26.25" hidden="1" customHeight="1" spans="1:14">
      <c r="A990" s="14"/>
      <c r="B990" s="14"/>
      <c r="C990" s="14"/>
      <c r="D990" s="15"/>
      <c r="E990" s="14"/>
      <c r="F990" s="14"/>
      <c r="G990" s="14" t="s">
        <v>452</v>
      </c>
      <c r="H990" s="14" t="s">
        <v>576</v>
      </c>
      <c r="I990" s="14" t="s">
        <v>438</v>
      </c>
      <c r="J990" s="14" t="s">
        <v>439</v>
      </c>
      <c r="K990" s="14" t="s">
        <v>459</v>
      </c>
      <c r="L990" s="14" t="s">
        <v>575</v>
      </c>
      <c r="M990" s="14" t="s">
        <v>573</v>
      </c>
      <c r="N990" s="16"/>
    </row>
    <row r="991" ht="26.25" hidden="1" customHeight="1" spans="1:14">
      <c r="A991" s="14"/>
      <c r="B991" s="14"/>
      <c r="C991" s="14"/>
      <c r="D991" s="15"/>
      <c r="E991" s="14"/>
      <c r="F991" s="14" t="s">
        <v>462</v>
      </c>
      <c r="G991" s="14" t="s">
        <v>577</v>
      </c>
      <c r="H991" s="14" t="s">
        <v>578</v>
      </c>
      <c r="I991" s="14" t="s">
        <v>520</v>
      </c>
      <c r="J991" s="14" t="s">
        <v>521</v>
      </c>
      <c r="K991" s="14" t="s">
        <v>442</v>
      </c>
      <c r="L991" s="14" t="s">
        <v>575</v>
      </c>
      <c r="M991" s="14" t="s">
        <v>573</v>
      </c>
      <c r="N991" s="16"/>
    </row>
    <row r="992" ht="26.25" hidden="1" customHeight="1" spans="1:14">
      <c r="A992" s="14" t="s">
        <v>967</v>
      </c>
      <c r="B992" s="14" t="s">
        <v>306</v>
      </c>
      <c r="C992" s="14" t="s">
        <v>569</v>
      </c>
      <c r="D992" s="15">
        <v>141247.92</v>
      </c>
      <c r="E992" s="14" t="s">
        <v>570</v>
      </c>
      <c r="F992" s="14" t="s">
        <v>435</v>
      </c>
      <c r="G992" s="14" t="s">
        <v>444</v>
      </c>
      <c r="H992" s="14" t="s">
        <v>571</v>
      </c>
      <c r="I992" s="14" t="s">
        <v>520</v>
      </c>
      <c r="J992" s="14" t="s">
        <v>521</v>
      </c>
      <c r="K992" s="14" t="s">
        <v>474</v>
      </c>
      <c r="L992" s="14" t="s">
        <v>572</v>
      </c>
      <c r="M992" s="14" t="s">
        <v>573</v>
      </c>
      <c r="N992" s="16"/>
    </row>
    <row r="993" ht="26.25" hidden="1" customHeight="1" spans="1:14">
      <c r="A993" s="14"/>
      <c r="B993" s="14"/>
      <c r="C993" s="14"/>
      <c r="D993" s="15"/>
      <c r="E993" s="14"/>
      <c r="F993" s="14"/>
      <c r="G993" s="14"/>
      <c r="H993" s="14" t="s">
        <v>574</v>
      </c>
      <c r="I993" s="14" t="s">
        <v>438</v>
      </c>
      <c r="J993" s="14" t="s">
        <v>439</v>
      </c>
      <c r="K993" s="14" t="s">
        <v>459</v>
      </c>
      <c r="L993" s="14" t="s">
        <v>575</v>
      </c>
      <c r="M993" s="14" t="s">
        <v>573</v>
      </c>
      <c r="N993" s="16"/>
    </row>
    <row r="994" ht="26.25" hidden="1" customHeight="1" spans="1:14">
      <c r="A994" s="14"/>
      <c r="B994" s="14"/>
      <c r="C994" s="14"/>
      <c r="D994" s="15"/>
      <c r="E994" s="14"/>
      <c r="F994" s="14"/>
      <c r="G994" s="14" t="s">
        <v>452</v>
      </c>
      <c r="H994" s="14" t="s">
        <v>576</v>
      </c>
      <c r="I994" s="14" t="s">
        <v>438</v>
      </c>
      <c r="J994" s="14" t="s">
        <v>439</v>
      </c>
      <c r="K994" s="14" t="s">
        <v>459</v>
      </c>
      <c r="L994" s="14" t="s">
        <v>575</v>
      </c>
      <c r="M994" s="14" t="s">
        <v>573</v>
      </c>
      <c r="N994" s="16"/>
    </row>
    <row r="995" ht="26.25" hidden="1" customHeight="1" spans="1:14">
      <c r="A995" s="14"/>
      <c r="B995" s="14"/>
      <c r="C995" s="14"/>
      <c r="D995" s="15"/>
      <c r="E995" s="14"/>
      <c r="F995" s="14" t="s">
        <v>462</v>
      </c>
      <c r="G995" s="14" t="s">
        <v>577</v>
      </c>
      <c r="H995" s="14" t="s">
        <v>578</v>
      </c>
      <c r="I995" s="14" t="s">
        <v>520</v>
      </c>
      <c r="J995" s="14" t="s">
        <v>521</v>
      </c>
      <c r="K995" s="14" t="s">
        <v>442</v>
      </c>
      <c r="L995" s="14" t="s">
        <v>575</v>
      </c>
      <c r="M995" s="14" t="s">
        <v>573</v>
      </c>
      <c r="N995" s="16"/>
    </row>
    <row r="996" ht="26.25" hidden="1" customHeight="1" spans="1:14">
      <c r="A996" s="14" t="s">
        <v>588</v>
      </c>
      <c r="B996" s="14" t="s">
        <v>306</v>
      </c>
      <c r="C996" s="14" t="s">
        <v>569</v>
      </c>
      <c r="D996" s="15">
        <v>704070</v>
      </c>
      <c r="E996" s="14" t="s">
        <v>570</v>
      </c>
      <c r="F996" s="14" t="s">
        <v>435</v>
      </c>
      <c r="G996" s="14" t="s">
        <v>444</v>
      </c>
      <c r="H996" s="14" t="s">
        <v>571</v>
      </c>
      <c r="I996" s="14" t="s">
        <v>520</v>
      </c>
      <c r="J996" s="14" t="s">
        <v>521</v>
      </c>
      <c r="K996" s="14" t="s">
        <v>474</v>
      </c>
      <c r="L996" s="14" t="s">
        <v>572</v>
      </c>
      <c r="M996" s="14" t="s">
        <v>573</v>
      </c>
      <c r="N996" s="16"/>
    </row>
    <row r="997" ht="26.25" hidden="1" customHeight="1" spans="1:14">
      <c r="A997" s="14"/>
      <c r="B997" s="14"/>
      <c r="C997" s="14"/>
      <c r="D997" s="15"/>
      <c r="E997" s="14"/>
      <c r="F997" s="14"/>
      <c r="G997" s="14"/>
      <c r="H997" s="14" t="s">
        <v>574</v>
      </c>
      <c r="I997" s="14" t="s">
        <v>438</v>
      </c>
      <c r="J997" s="14" t="s">
        <v>439</v>
      </c>
      <c r="K997" s="14" t="s">
        <v>459</v>
      </c>
      <c r="L997" s="14" t="s">
        <v>575</v>
      </c>
      <c r="M997" s="14" t="s">
        <v>573</v>
      </c>
      <c r="N997" s="16"/>
    </row>
    <row r="998" ht="26.25" hidden="1" customHeight="1" spans="1:14">
      <c r="A998" s="14"/>
      <c r="B998" s="14"/>
      <c r="C998" s="14"/>
      <c r="D998" s="15"/>
      <c r="E998" s="14"/>
      <c r="F998" s="14"/>
      <c r="G998" s="14" t="s">
        <v>452</v>
      </c>
      <c r="H998" s="14" t="s">
        <v>576</v>
      </c>
      <c r="I998" s="14" t="s">
        <v>438</v>
      </c>
      <c r="J998" s="14" t="s">
        <v>439</v>
      </c>
      <c r="K998" s="14" t="s">
        <v>459</v>
      </c>
      <c r="L998" s="14" t="s">
        <v>575</v>
      </c>
      <c r="M998" s="14" t="s">
        <v>573</v>
      </c>
      <c r="N998" s="16"/>
    </row>
    <row r="999" ht="26.25" hidden="1" customHeight="1" spans="1:14">
      <c r="A999" s="14"/>
      <c r="B999" s="14"/>
      <c r="C999" s="14"/>
      <c r="D999" s="15"/>
      <c r="E999" s="14"/>
      <c r="F999" s="14" t="s">
        <v>462</v>
      </c>
      <c r="G999" s="14" t="s">
        <v>577</v>
      </c>
      <c r="H999" s="14" t="s">
        <v>578</v>
      </c>
      <c r="I999" s="14" t="s">
        <v>520</v>
      </c>
      <c r="J999" s="14" t="s">
        <v>521</v>
      </c>
      <c r="K999" s="14" t="s">
        <v>442</v>
      </c>
      <c r="L999" s="14" t="s">
        <v>575</v>
      </c>
      <c r="M999" s="14" t="s">
        <v>573</v>
      </c>
      <c r="N999" s="16"/>
    </row>
    <row r="1000" ht="26.25" hidden="1" customHeight="1" spans="1:14">
      <c r="A1000" s="14" t="s">
        <v>591</v>
      </c>
      <c r="B1000" s="14" t="s">
        <v>306</v>
      </c>
      <c r="C1000" s="14" t="s">
        <v>590</v>
      </c>
      <c r="D1000" s="15">
        <v>8190</v>
      </c>
      <c r="E1000" s="14" t="s">
        <v>570</v>
      </c>
      <c r="F1000" s="14" t="s">
        <v>435</v>
      </c>
      <c r="G1000" s="14" t="s">
        <v>444</v>
      </c>
      <c r="H1000" s="14" t="s">
        <v>571</v>
      </c>
      <c r="I1000" s="14" t="s">
        <v>520</v>
      </c>
      <c r="J1000" s="14" t="s">
        <v>521</v>
      </c>
      <c r="K1000" s="14" t="s">
        <v>474</v>
      </c>
      <c r="L1000" s="14" t="s">
        <v>572</v>
      </c>
      <c r="M1000" s="14" t="s">
        <v>573</v>
      </c>
      <c r="N1000" s="16"/>
    </row>
    <row r="1001" ht="26.25" hidden="1" customHeight="1" spans="1:14">
      <c r="A1001" s="14"/>
      <c r="B1001" s="14"/>
      <c r="C1001" s="14"/>
      <c r="D1001" s="15"/>
      <c r="E1001" s="14"/>
      <c r="F1001" s="14"/>
      <c r="G1001" s="14"/>
      <c r="H1001" s="14" t="s">
        <v>574</v>
      </c>
      <c r="I1001" s="14" t="s">
        <v>438</v>
      </c>
      <c r="J1001" s="14" t="s">
        <v>439</v>
      </c>
      <c r="K1001" s="14" t="s">
        <v>459</v>
      </c>
      <c r="L1001" s="14" t="s">
        <v>575</v>
      </c>
      <c r="M1001" s="14" t="s">
        <v>573</v>
      </c>
      <c r="N1001" s="16"/>
    </row>
    <row r="1002" ht="26.25" hidden="1" customHeight="1" spans="1:14">
      <c r="A1002" s="14"/>
      <c r="B1002" s="14"/>
      <c r="C1002" s="14"/>
      <c r="D1002" s="15"/>
      <c r="E1002" s="14"/>
      <c r="F1002" s="14"/>
      <c r="G1002" s="14" t="s">
        <v>452</v>
      </c>
      <c r="H1002" s="14" t="s">
        <v>576</v>
      </c>
      <c r="I1002" s="14" t="s">
        <v>438</v>
      </c>
      <c r="J1002" s="14" t="s">
        <v>439</v>
      </c>
      <c r="K1002" s="14" t="s">
        <v>459</v>
      </c>
      <c r="L1002" s="14" t="s">
        <v>575</v>
      </c>
      <c r="M1002" s="14" t="s">
        <v>573</v>
      </c>
      <c r="N1002" s="16"/>
    </row>
    <row r="1003" ht="26.25" hidden="1" customHeight="1" spans="1:14">
      <c r="A1003" s="14"/>
      <c r="B1003" s="14"/>
      <c r="C1003" s="14"/>
      <c r="D1003" s="15"/>
      <c r="E1003" s="14"/>
      <c r="F1003" s="14" t="s">
        <v>462</v>
      </c>
      <c r="G1003" s="14" t="s">
        <v>577</v>
      </c>
      <c r="H1003" s="14" t="s">
        <v>578</v>
      </c>
      <c r="I1003" s="14" t="s">
        <v>520</v>
      </c>
      <c r="J1003" s="14" t="s">
        <v>521</v>
      </c>
      <c r="K1003" s="14" t="s">
        <v>442</v>
      </c>
      <c r="L1003" s="14" t="s">
        <v>575</v>
      </c>
      <c r="M1003" s="14" t="s">
        <v>573</v>
      </c>
      <c r="N1003" s="16"/>
    </row>
    <row r="1004" ht="26.25" hidden="1" customHeight="1" spans="1:14">
      <c r="A1004" s="14" t="s">
        <v>593</v>
      </c>
      <c r="B1004" s="14" t="s">
        <v>306</v>
      </c>
      <c r="C1004" s="14" t="s">
        <v>590</v>
      </c>
      <c r="D1004" s="15">
        <v>23220</v>
      </c>
      <c r="E1004" s="14" t="s">
        <v>570</v>
      </c>
      <c r="F1004" s="14" t="s">
        <v>435</v>
      </c>
      <c r="G1004" s="14" t="s">
        <v>444</v>
      </c>
      <c r="H1004" s="14" t="s">
        <v>571</v>
      </c>
      <c r="I1004" s="14" t="s">
        <v>520</v>
      </c>
      <c r="J1004" s="14" t="s">
        <v>521</v>
      </c>
      <c r="K1004" s="14" t="s">
        <v>474</v>
      </c>
      <c r="L1004" s="14" t="s">
        <v>572</v>
      </c>
      <c r="M1004" s="14" t="s">
        <v>573</v>
      </c>
      <c r="N1004" s="16"/>
    </row>
    <row r="1005" ht="26.25" hidden="1" customHeight="1" spans="1:14">
      <c r="A1005" s="14"/>
      <c r="B1005" s="14"/>
      <c r="C1005" s="14"/>
      <c r="D1005" s="15"/>
      <c r="E1005" s="14"/>
      <c r="F1005" s="14"/>
      <c r="G1005" s="14"/>
      <c r="H1005" s="14" t="s">
        <v>574</v>
      </c>
      <c r="I1005" s="14" t="s">
        <v>438</v>
      </c>
      <c r="J1005" s="14" t="s">
        <v>439</v>
      </c>
      <c r="K1005" s="14" t="s">
        <v>459</v>
      </c>
      <c r="L1005" s="14" t="s">
        <v>575</v>
      </c>
      <c r="M1005" s="14" t="s">
        <v>573</v>
      </c>
      <c r="N1005" s="16"/>
    </row>
    <row r="1006" ht="26.25" hidden="1" customHeight="1" spans="1:14">
      <c r="A1006" s="14"/>
      <c r="B1006" s="14"/>
      <c r="C1006" s="14"/>
      <c r="D1006" s="15"/>
      <c r="E1006" s="14"/>
      <c r="F1006" s="14"/>
      <c r="G1006" s="14" t="s">
        <v>452</v>
      </c>
      <c r="H1006" s="14" t="s">
        <v>576</v>
      </c>
      <c r="I1006" s="14" t="s">
        <v>438</v>
      </c>
      <c r="J1006" s="14" t="s">
        <v>439</v>
      </c>
      <c r="K1006" s="14" t="s">
        <v>459</v>
      </c>
      <c r="L1006" s="14" t="s">
        <v>575</v>
      </c>
      <c r="M1006" s="14" t="s">
        <v>573</v>
      </c>
      <c r="N1006" s="16"/>
    </row>
    <row r="1007" ht="26.25" hidden="1" customHeight="1" spans="1:14">
      <c r="A1007" s="14"/>
      <c r="B1007" s="14"/>
      <c r="C1007" s="14"/>
      <c r="D1007" s="15"/>
      <c r="E1007" s="14"/>
      <c r="F1007" s="14" t="s">
        <v>462</v>
      </c>
      <c r="G1007" s="14" t="s">
        <v>577</v>
      </c>
      <c r="H1007" s="14" t="s">
        <v>578</v>
      </c>
      <c r="I1007" s="14" t="s">
        <v>520</v>
      </c>
      <c r="J1007" s="14" t="s">
        <v>521</v>
      </c>
      <c r="K1007" s="14" t="s">
        <v>442</v>
      </c>
      <c r="L1007" s="14" t="s">
        <v>575</v>
      </c>
      <c r="M1007" s="14" t="s">
        <v>573</v>
      </c>
      <c r="N1007" s="16"/>
    </row>
    <row r="1008" ht="26.25" hidden="1" customHeight="1" spans="1:14">
      <c r="A1008" s="14" t="s">
        <v>969</v>
      </c>
      <c r="B1008" s="14" t="s">
        <v>306</v>
      </c>
      <c r="C1008" s="14" t="s">
        <v>970</v>
      </c>
      <c r="D1008" s="15">
        <v>4920</v>
      </c>
      <c r="E1008" s="14" t="s">
        <v>570</v>
      </c>
      <c r="F1008" s="14" t="s">
        <v>435</v>
      </c>
      <c r="G1008" s="14" t="s">
        <v>444</v>
      </c>
      <c r="H1008" s="14" t="s">
        <v>571</v>
      </c>
      <c r="I1008" s="14" t="s">
        <v>520</v>
      </c>
      <c r="J1008" s="14" t="s">
        <v>521</v>
      </c>
      <c r="K1008" s="14" t="s">
        <v>474</v>
      </c>
      <c r="L1008" s="14" t="s">
        <v>572</v>
      </c>
      <c r="M1008" s="14" t="s">
        <v>573</v>
      </c>
      <c r="N1008" s="16"/>
    </row>
    <row r="1009" ht="26.25" hidden="1" customHeight="1" spans="1:14">
      <c r="A1009" s="14"/>
      <c r="B1009" s="14"/>
      <c r="C1009" s="14"/>
      <c r="D1009" s="15"/>
      <c r="E1009" s="14"/>
      <c r="F1009" s="14"/>
      <c r="G1009" s="14"/>
      <c r="H1009" s="14" t="s">
        <v>574</v>
      </c>
      <c r="I1009" s="14" t="s">
        <v>438</v>
      </c>
      <c r="J1009" s="14" t="s">
        <v>439</v>
      </c>
      <c r="K1009" s="14" t="s">
        <v>459</v>
      </c>
      <c r="L1009" s="14" t="s">
        <v>575</v>
      </c>
      <c r="M1009" s="14" t="s">
        <v>573</v>
      </c>
      <c r="N1009" s="16"/>
    </row>
    <row r="1010" ht="26.25" hidden="1" customHeight="1" spans="1:14">
      <c r="A1010" s="14"/>
      <c r="B1010" s="14"/>
      <c r="C1010" s="14"/>
      <c r="D1010" s="15"/>
      <c r="E1010" s="14"/>
      <c r="F1010" s="14"/>
      <c r="G1010" s="14" t="s">
        <v>452</v>
      </c>
      <c r="H1010" s="14" t="s">
        <v>576</v>
      </c>
      <c r="I1010" s="14" t="s">
        <v>438</v>
      </c>
      <c r="J1010" s="14" t="s">
        <v>439</v>
      </c>
      <c r="K1010" s="14" t="s">
        <v>459</v>
      </c>
      <c r="L1010" s="14" t="s">
        <v>575</v>
      </c>
      <c r="M1010" s="14" t="s">
        <v>573</v>
      </c>
      <c r="N1010" s="16"/>
    </row>
    <row r="1011" ht="26.25" hidden="1" customHeight="1" spans="1:14">
      <c r="A1011" s="14"/>
      <c r="B1011" s="14"/>
      <c r="C1011" s="14"/>
      <c r="D1011" s="15"/>
      <c r="E1011" s="14"/>
      <c r="F1011" s="14" t="s">
        <v>462</v>
      </c>
      <c r="G1011" s="14" t="s">
        <v>577</v>
      </c>
      <c r="H1011" s="14" t="s">
        <v>578</v>
      </c>
      <c r="I1011" s="14" t="s">
        <v>520</v>
      </c>
      <c r="J1011" s="14" t="s">
        <v>521</v>
      </c>
      <c r="K1011" s="14" t="s">
        <v>442</v>
      </c>
      <c r="L1011" s="14" t="s">
        <v>575</v>
      </c>
      <c r="M1011" s="14" t="s">
        <v>573</v>
      </c>
      <c r="N1011" s="16"/>
    </row>
    <row r="1012" ht="26.25" hidden="1" customHeight="1" spans="1:14">
      <c r="A1012" s="14" t="s">
        <v>971</v>
      </c>
      <c r="B1012" s="14" t="s">
        <v>306</v>
      </c>
      <c r="C1012" s="14" t="s">
        <v>970</v>
      </c>
      <c r="D1012" s="15">
        <v>17500</v>
      </c>
      <c r="E1012" s="14" t="s">
        <v>570</v>
      </c>
      <c r="F1012" s="14" t="s">
        <v>435</v>
      </c>
      <c r="G1012" s="14" t="s">
        <v>444</v>
      </c>
      <c r="H1012" s="14" t="s">
        <v>571</v>
      </c>
      <c r="I1012" s="14" t="s">
        <v>520</v>
      </c>
      <c r="J1012" s="14" t="s">
        <v>521</v>
      </c>
      <c r="K1012" s="14" t="s">
        <v>474</v>
      </c>
      <c r="L1012" s="14" t="s">
        <v>572</v>
      </c>
      <c r="M1012" s="14" t="s">
        <v>573</v>
      </c>
      <c r="N1012" s="16"/>
    </row>
    <row r="1013" ht="26.25" hidden="1" customHeight="1" spans="1:14">
      <c r="A1013" s="14"/>
      <c r="B1013" s="14"/>
      <c r="C1013" s="14"/>
      <c r="D1013" s="15"/>
      <c r="E1013" s="14"/>
      <c r="F1013" s="14"/>
      <c r="G1013" s="14"/>
      <c r="H1013" s="14" t="s">
        <v>574</v>
      </c>
      <c r="I1013" s="14" t="s">
        <v>438</v>
      </c>
      <c r="J1013" s="14" t="s">
        <v>439</v>
      </c>
      <c r="K1013" s="14" t="s">
        <v>459</v>
      </c>
      <c r="L1013" s="14" t="s">
        <v>575</v>
      </c>
      <c r="M1013" s="14" t="s">
        <v>573</v>
      </c>
      <c r="N1013" s="16"/>
    </row>
    <row r="1014" ht="26.25" hidden="1" customHeight="1" spans="1:14">
      <c r="A1014" s="14"/>
      <c r="B1014" s="14"/>
      <c r="C1014" s="14"/>
      <c r="D1014" s="15"/>
      <c r="E1014" s="14"/>
      <c r="F1014" s="14"/>
      <c r="G1014" s="14" t="s">
        <v>452</v>
      </c>
      <c r="H1014" s="14" t="s">
        <v>576</v>
      </c>
      <c r="I1014" s="14" t="s">
        <v>438</v>
      </c>
      <c r="J1014" s="14" t="s">
        <v>439</v>
      </c>
      <c r="K1014" s="14" t="s">
        <v>459</v>
      </c>
      <c r="L1014" s="14" t="s">
        <v>575</v>
      </c>
      <c r="M1014" s="14" t="s">
        <v>573</v>
      </c>
      <c r="N1014" s="16"/>
    </row>
    <row r="1015" ht="26.25" hidden="1" customHeight="1" spans="1:14">
      <c r="A1015" s="14"/>
      <c r="B1015" s="14"/>
      <c r="C1015" s="14"/>
      <c r="D1015" s="15"/>
      <c r="E1015" s="14"/>
      <c r="F1015" s="14" t="s">
        <v>462</v>
      </c>
      <c r="G1015" s="14" t="s">
        <v>577</v>
      </c>
      <c r="H1015" s="14" t="s">
        <v>578</v>
      </c>
      <c r="I1015" s="14" t="s">
        <v>520</v>
      </c>
      <c r="J1015" s="14" t="s">
        <v>521</v>
      </c>
      <c r="K1015" s="14" t="s">
        <v>442</v>
      </c>
      <c r="L1015" s="14" t="s">
        <v>575</v>
      </c>
      <c r="M1015" s="14" t="s">
        <v>573</v>
      </c>
      <c r="N1015" s="16"/>
    </row>
    <row r="1016" ht="26.25" hidden="1" customHeight="1" spans="1:14">
      <c r="A1016" s="14" t="s">
        <v>972</v>
      </c>
      <c r="B1016" s="14" t="s">
        <v>306</v>
      </c>
      <c r="C1016" s="14" t="s">
        <v>970</v>
      </c>
      <c r="D1016" s="15">
        <v>41040</v>
      </c>
      <c r="E1016" s="14" t="s">
        <v>570</v>
      </c>
      <c r="F1016" s="14" t="s">
        <v>435</v>
      </c>
      <c r="G1016" s="14" t="s">
        <v>444</v>
      </c>
      <c r="H1016" s="14" t="s">
        <v>571</v>
      </c>
      <c r="I1016" s="14" t="s">
        <v>520</v>
      </c>
      <c r="J1016" s="14" t="s">
        <v>521</v>
      </c>
      <c r="K1016" s="14" t="s">
        <v>474</v>
      </c>
      <c r="L1016" s="14" t="s">
        <v>572</v>
      </c>
      <c r="M1016" s="14" t="s">
        <v>573</v>
      </c>
      <c r="N1016" s="16"/>
    </row>
    <row r="1017" ht="26.25" hidden="1" customHeight="1" spans="1:14">
      <c r="A1017" s="14"/>
      <c r="B1017" s="14"/>
      <c r="C1017" s="14"/>
      <c r="D1017" s="15"/>
      <c r="E1017" s="14"/>
      <c r="F1017" s="14"/>
      <c r="G1017" s="14"/>
      <c r="H1017" s="14" t="s">
        <v>574</v>
      </c>
      <c r="I1017" s="14" t="s">
        <v>438</v>
      </c>
      <c r="J1017" s="14" t="s">
        <v>439</v>
      </c>
      <c r="K1017" s="14" t="s">
        <v>459</v>
      </c>
      <c r="L1017" s="14" t="s">
        <v>575</v>
      </c>
      <c r="M1017" s="14" t="s">
        <v>573</v>
      </c>
      <c r="N1017" s="16"/>
    </row>
    <row r="1018" ht="26.25" hidden="1" customHeight="1" spans="1:14">
      <c r="A1018" s="14"/>
      <c r="B1018" s="14"/>
      <c r="C1018" s="14"/>
      <c r="D1018" s="15"/>
      <c r="E1018" s="14"/>
      <c r="F1018" s="14"/>
      <c r="G1018" s="14" t="s">
        <v>452</v>
      </c>
      <c r="H1018" s="14" t="s">
        <v>576</v>
      </c>
      <c r="I1018" s="14" t="s">
        <v>438</v>
      </c>
      <c r="J1018" s="14" t="s">
        <v>439</v>
      </c>
      <c r="K1018" s="14" t="s">
        <v>459</v>
      </c>
      <c r="L1018" s="14" t="s">
        <v>575</v>
      </c>
      <c r="M1018" s="14" t="s">
        <v>573</v>
      </c>
      <c r="N1018" s="16"/>
    </row>
    <row r="1019" ht="26.25" hidden="1" customHeight="1" spans="1:14">
      <c r="A1019" s="14"/>
      <c r="B1019" s="14"/>
      <c r="C1019" s="14"/>
      <c r="D1019" s="15"/>
      <c r="E1019" s="14"/>
      <c r="F1019" s="14" t="s">
        <v>462</v>
      </c>
      <c r="G1019" s="14" t="s">
        <v>577</v>
      </c>
      <c r="H1019" s="14" t="s">
        <v>578</v>
      </c>
      <c r="I1019" s="14" t="s">
        <v>520</v>
      </c>
      <c r="J1019" s="14" t="s">
        <v>521</v>
      </c>
      <c r="K1019" s="14" t="s">
        <v>442</v>
      </c>
      <c r="L1019" s="14" t="s">
        <v>575</v>
      </c>
      <c r="M1019" s="14" t="s">
        <v>573</v>
      </c>
      <c r="N1019" s="16"/>
    </row>
    <row r="1020" ht="26.25" hidden="1" customHeight="1" spans="1:14">
      <c r="A1020" s="14" t="s">
        <v>596</v>
      </c>
      <c r="B1020" s="14" t="s">
        <v>306</v>
      </c>
      <c r="C1020" s="14" t="s">
        <v>595</v>
      </c>
      <c r="D1020" s="15">
        <v>3600</v>
      </c>
      <c r="E1020" s="14" t="s">
        <v>570</v>
      </c>
      <c r="F1020" s="14" t="s">
        <v>435</v>
      </c>
      <c r="G1020" s="14" t="s">
        <v>444</v>
      </c>
      <c r="H1020" s="14" t="s">
        <v>571</v>
      </c>
      <c r="I1020" s="14" t="s">
        <v>520</v>
      </c>
      <c r="J1020" s="14" t="s">
        <v>521</v>
      </c>
      <c r="K1020" s="14" t="s">
        <v>474</v>
      </c>
      <c r="L1020" s="14" t="s">
        <v>572</v>
      </c>
      <c r="M1020" s="14" t="s">
        <v>573</v>
      </c>
      <c r="N1020" s="16"/>
    </row>
    <row r="1021" ht="26.25" hidden="1" customHeight="1" spans="1:14">
      <c r="A1021" s="14"/>
      <c r="B1021" s="14"/>
      <c r="C1021" s="14"/>
      <c r="D1021" s="15"/>
      <c r="E1021" s="14"/>
      <c r="F1021" s="14"/>
      <c r="G1021" s="14"/>
      <c r="H1021" s="14" t="s">
        <v>574</v>
      </c>
      <c r="I1021" s="14" t="s">
        <v>438</v>
      </c>
      <c r="J1021" s="14" t="s">
        <v>439</v>
      </c>
      <c r="K1021" s="14" t="s">
        <v>459</v>
      </c>
      <c r="L1021" s="14" t="s">
        <v>575</v>
      </c>
      <c r="M1021" s="14" t="s">
        <v>573</v>
      </c>
      <c r="N1021" s="16"/>
    </row>
    <row r="1022" ht="26.25" hidden="1" customHeight="1" spans="1:14">
      <c r="A1022" s="14"/>
      <c r="B1022" s="14"/>
      <c r="C1022" s="14"/>
      <c r="D1022" s="15"/>
      <c r="E1022" s="14"/>
      <c r="F1022" s="14"/>
      <c r="G1022" s="14" t="s">
        <v>452</v>
      </c>
      <c r="H1022" s="14" t="s">
        <v>576</v>
      </c>
      <c r="I1022" s="14" t="s">
        <v>438</v>
      </c>
      <c r="J1022" s="14" t="s">
        <v>439</v>
      </c>
      <c r="K1022" s="14" t="s">
        <v>459</v>
      </c>
      <c r="L1022" s="14" t="s">
        <v>575</v>
      </c>
      <c r="M1022" s="14" t="s">
        <v>573</v>
      </c>
      <c r="N1022" s="16"/>
    </row>
    <row r="1023" ht="26.25" hidden="1" customHeight="1" spans="1:14">
      <c r="A1023" s="14"/>
      <c r="B1023" s="14"/>
      <c r="C1023" s="14"/>
      <c r="D1023" s="15"/>
      <c r="E1023" s="14"/>
      <c r="F1023" s="14" t="s">
        <v>462</v>
      </c>
      <c r="G1023" s="14" t="s">
        <v>577</v>
      </c>
      <c r="H1023" s="14" t="s">
        <v>578</v>
      </c>
      <c r="I1023" s="14" t="s">
        <v>520</v>
      </c>
      <c r="J1023" s="14" t="s">
        <v>521</v>
      </c>
      <c r="K1023" s="14" t="s">
        <v>442</v>
      </c>
      <c r="L1023" s="14" t="s">
        <v>575</v>
      </c>
      <c r="M1023" s="14" t="s">
        <v>573</v>
      </c>
      <c r="N1023" s="16"/>
    </row>
    <row r="1024" ht="26.25" hidden="1" customHeight="1" spans="1:14">
      <c r="A1024" s="14" t="s">
        <v>274</v>
      </c>
      <c r="B1024" s="14" t="s">
        <v>306</v>
      </c>
      <c r="C1024" s="14" t="s">
        <v>595</v>
      </c>
      <c r="D1024" s="15">
        <v>16367.8</v>
      </c>
      <c r="E1024" s="14" t="s">
        <v>570</v>
      </c>
      <c r="F1024" s="14" t="s">
        <v>435</v>
      </c>
      <c r="G1024" s="14" t="s">
        <v>444</v>
      </c>
      <c r="H1024" s="14" t="s">
        <v>571</v>
      </c>
      <c r="I1024" s="14" t="s">
        <v>520</v>
      </c>
      <c r="J1024" s="14" t="s">
        <v>521</v>
      </c>
      <c r="K1024" s="14" t="s">
        <v>474</v>
      </c>
      <c r="L1024" s="14" t="s">
        <v>572</v>
      </c>
      <c r="M1024" s="14" t="s">
        <v>573</v>
      </c>
      <c r="N1024" s="16"/>
    </row>
    <row r="1025" ht="26.25" hidden="1" customHeight="1" spans="1:14">
      <c r="A1025" s="14"/>
      <c r="B1025" s="14"/>
      <c r="C1025" s="14"/>
      <c r="D1025" s="15"/>
      <c r="E1025" s="14"/>
      <c r="F1025" s="14"/>
      <c r="G1025" s="14"/>
      <c r="H1025" s="14" t="s">
        <v>574</v>
      </c>
      <c r="I1025" s="14" t="s">
        <v>438</v>
      </c>
      <c r="J1025" s="14" t="s">
        <v>439</v>
      </c>
      <c r="K1025" s="14" t="s">
        <v>459</v>
      </c>
      <c r="L1025" s="14" t="s">
        <v>575</v>
      </c>
      <c r="M1025" s="14" t="s">
        <v>573</v>
      </c>
      <c r="N1025" s="16"/>
    </row>
    <row r="1026" ht="26.25" hidden="1" customHeight="1" spans="1:14">
      <c r="A1026" s="14"/>
      <c r="B1026" s="14"/>
      <c r="C1026" s="14"/>
      <c r="D1026" s="15"/>
      <c r="E1026" s="14"/>
      <c r="F1026" s="14"/>
      <c r="G1026" s="14" t="s">
        <v>452</v>
      </c>
      <c r="H1026" s="14" t="s">
        <v>576</v>
      </c>
      <c r="I1026" s="14" t="s">
        <v>438</v>
      </c>
      <c r="J1026" s="14" t="s">
        <v>439</v>
      </c>
      <c r="K1026" s="14" t="s">
        <v>459</v>
      </c>
      <c r="L1026" s="14" t="s">
        <v>575</v>
      </c>
      <c r="M1026" s="14" t="s">
        <v>573</v>
      </c>
      <c r="N1026" s="16"/>
    </row>
    <row r="1027" ht="26.25" hidden="1" customHeight="1" spans="1:14">
      <c r="A1027" s="14"/>
      <c r="B1027" s="14"/>
      <c r="C1027" s="14"/>
      <c r="D1027" s="15"/>
      <c r="E1027" s="14"/>
      <c r="F1027" s="14" t="s">
        <v>462</v>
      </c>
      <c r="G1027" s="14" t="s">
        <v>577</v>
      </c>
      <c r="H1027" s="14" t="s">
        <v>578</v>
      </c>
      <c r="I1027" s="14" t="s">
        <v>520</v>
      </c>
      <c r="J1027" s="14" t="s">
        <v>521</v>
      </c>
      <c r="K1027" s="14" t="s">
        <v>442</v>
      </c>
      <c r="L1027" s="14" t="s">
        <v>575</v>
      </c>
      <c r="M1027" s="14" t="s">
        <v>573</v>
      </c>
      <c r="N1027" s="16"/>
    </row>
    <row r="1028" ht="26.25" hidden="1" customHeight="1" spans="1:14">
      <c r="A1028" s="14" t="s">
        <v>598</v>
      </c>
      <c r="B1028" s="14" t="s">
        <v>306</v>
      </c>
      <c r="C1028" s="14" t="s">
        <v>595</v>
      </c>
      <c r="D1028" s="15">
        <v>45000</v>
      </c>
      <c r="E1028" s="14" t="s">
        <v>570</v>
      </c>
      <c r="F1028" s="14" t="s">
        <v>435</v>
      </c>
      <c r="G1028" s="14" t="s">
        <v>444</v>
      </c>
      <c r="H1028" s="14" t="s">
        <v>571</v>
      </c>
      <c r="I1028" s="14" t="s">
        <v>520</v>
      </c>
      <c r="J1028" s="14" t="s">
        <v>521</v>
      </c>
      <c r="K1028" s="14" t="s">
        <v>474</v>
      </c>
      <c r="L1028" s="14" t="s">
        <v>572</v>
      </c>
      <c r="M1028" s="14" t="s">
        <v>573</v>
      </c>
      <c r="N1028" s="16"/>
    </row>
    <row r="1029" ht="26.25" hidden="1" customHeight="1" spans="1:14">
      <c r="A1029" s="14"/>
      <c r="B1029" s="14"/>
      <c r="C1029" s="14"/>
      <c r="D1029" s="15"/>
      <c r="E1029" s="14"/>
      <c r="F1029" s="14"/>
      <c r="G1029" s="14"/>
      <c r="H1029" s="14" t="s">
        <v>574</v>
      </c>
      <c r="I1029" s="14" t="s">
        <v>438</v>
      </c>
      <c r="J1029" s="14" t="s">
        <v>439</v>
      </c>
      <c r="K1029" s="14" t="s">
        <v>459</v>
      </c>
      <c r="L1029" s="14" t="s">
        <v>575</v>
      </c>
      <c r="M1029" s="14" t="s">
        <v>573</v>
      </c>
      <c r="N1029" s="16"/>
    </row>
    <row r="1030" ht="26.25" hidden="1" customHeight="1" spans="1:14">
      <c r="A1030" s="14"/>
      <c r="B1030" s="14"/>
      <c r="C1030" s="14"/>
      <c r="D1030" s="15"/>
      <c r="E1030" s="14"/>
      <c r="F1030" s="14"/>
      <c r="G1030" s="14" t="s">
        <v>452</v>
      </c>
      <c r="H1030" s="14" t="s">
        <v>576</v>
      </c>
      <c r="I1030" s="14" t="s">
        <v>438</v>
      </c>
      <c r="J1030" s="14" t="s">
        <v>439</v>
      </c>
      <c r="K1030" s="14" t="s">
        <v>459</v>
      </c>
      <c r="L1030" s="14" t="s">
        <v>575</v>
      </c>
      <c r="M1030" s="14" t="s">
        <v>573</v>
      </c>
      <c r="N1030" s="16"/>
    </row>
    <row r="1031" ht="26.25" hidden="1" customHeight="1" spans="1:14">
      <c r="A1031" s="14"/>
      <c r="B1031" s="14"/>
      <c r="C1031" s="14"/>
      <c r="D1031" s="15"/>
      <c r="E1031" s="14"/>
      <c r="F1031" s="14" t="s">
        <v>462</v>
      </c>
      <c r="G1031" s="14" t="s">
        <v>577</v>
      </c>
      <c r="H1031" s="14" t="s">
        <v>578</v>
      </c>
      <c r="I1031" s="14" t="s">
        <v>520</v>
      </c>
      <c r="J1031" s="14" t="s">
        <v>521</v>
      </c>
      <c r="K1031" s="14" t="s">
        <v>442</v>
      </c>
      <c r="L1031" s="14" t="s">
        <v>575</v>
      </c>
      <c r="M1031" s="14" t="s">
        <v>573</v>
      </c>
      <c r="N1031" s="16"/>
    </row>
    <row r="1032" ht="26.25" hidden="1" customHeight="1" spans="1:14">
      <c r="A1032" s="14" t="s">
        <v>599</v>
      </c>
      <c r="B1032" s="14" t="s">
        <v>306</v>
      </c>
      <c r="C1032" s="14" t="s">
        <v>595</v>
      </c>
      <c r="D1032" s="15">
        <v>38323</v>
      </c>
      <c r="E1032" s="14" t="s">
        <v>570</v>
      </c>
      <c r="F1032" s="14" t="s">
        <v>435</v>
      </c>
      <c r="G1032" s="14" t="s">
        <v>444</v>
      </c>
      <c r="H1032" s="14" t="s">
        <v>571</v>
      </c>
      <c r="I1032" s="14" t="s">
        <v>520</v>
      </c>
      <c r="J1032" s="14" t="s">
        <v>521</v>
      </c>
      <c r="K1032" s="14" t="s">
        <v>474</v>
      </c>
      <c r="L1032" s="14" t="s">
        <v>572</v>
      </c>
      <c r="M1032" s="14" t="s">
        <v>573</v>
      </c>
      <c r="N1032" s="16"/>
    </row>
    <row r="1033" ht="26.25" hidden="1" customHeight="1" spans="1:14">
      <c r="A1033" s="14"/>
      <c r="B1033" s="14"/>
      <c r="C1033" s="14"/>
      <c r="D1033" s="15"/>
      <c r="E1033" s="14"/>
      <c r="F1033" s="14"/>
      <c r="G1033" s="14"/>
      <c r="H1033" s="14" t="s">
        <v>574</v>
      </c>
      <c r="I1033" s="14" t="s">
        <v>438</v>
      </c>
      <c r="J1033" s="14" t="s">
        <v>439</v>
      </c>
      <c r="K1033" s="14" t="s">
        <v>459</v>
      </c>
      <c r="L1033" s="14" t="s">
        <v>575</v>
      </c>
      <c r="M1033" s="14" t="s">
        <v>573</v>
      </c>
      <c r="N1033" s="16"/>
    </row>
    <row r="1034" ht="26.25" hidden="1" customHeight="1" spans="1:14">
      <c r="A1034" s="14"/>
      <c r="B1034" s="14"/>
      <c r="C1034" s="14"/>
      <c r="D1034" s="15"/>
      <c r="E1034" s="14"/>
      <c r="F1034" s="14"/>
      <c r="G1034" s="14" t="s">
        <v>452</v>
      </c>
      <c r="H1034" s="14" t="s">
        <v>576</v>
      </c>
      <c r="I1034" s="14" t="s">
        <v>438</v>
      </c>
      <c r="J1034" s="14" t="s">
        <v>439</v>
      </c>
      <c r="K1034" s="14" t="s">
        <v>459</v>
      </c>
      <c r="L1034" s="14" t="s">
        <v>575</v>
      </c>
      <c r="M1034" s="14" t="s">
        <v>573</v>
      </c>
      <c r="N1034" s="16"/>
    </row>
    <row r="1035" ht="26.25" hidden="1" customHeight="1" spans="1:14">
      <c r="A1035" s="14"/>
      <c r="B1035" s="14"/>
      <c r="C1035" s="14"/>
      <c r="D1035" s="15"/>
      <c r="E1035" s="14"/>
      <c r="F1035" s="14" t="s">
        <v>462</v>
      </c>
      <c r="G1035" s="14" t="s">
        <v>577</v>
      </c>
      <c r="H1035" s="14" t="s">
        <v>578</v>
      </c>
      <c r="I1035" s="14" t="s">
        <v>520</v>
      </c>
      <c r="J1035" s="14" t="s">
        <v>521</v>
      </c>
      <c r="K1035" s="14" t="s">
        <v>442</v>
      </c>
      <c r="L1035" s="14" t="s">
        <v>575</v>
      </c>
      <c r="M1035" s="14" t="s">
        <v>573</v>
      </c>
      <c r="N1035" s="16"/>
    </row>
    <row r="1036" ht="26.25" hidden="1" customHeight="1" spans="1:14">
      <c r="A1036" s="14" t="s">
        <v>600</v>
      </c>
      <c r="B1036" s="14" t="s">
        <v>306</v>
      </c>
      <c r="C1036" s="14" t="s">
        <v>595</v>
      </c>
      <c r="D1036" s="15">
        <v>30060</v>
      </c>
      <c r="E1036" s="14" t="s">
        <v>570</v>
      </c>
      <c r="F1036" s="14" t="s">
        <v>435</v>
      </c>
      <c r="G1036" s="14" t="s">
        <v>444</v>
      </c>
      <c r="H1036" s="14" t="s">
        <v>571</v>
      </c>
      <c r="I1036" s="14" t="s">
        <v>520</v>
      </c>
      <c r="J1036" s="14" t="s">
        <v>521</v>
      </c>
      <c r="K1036" s="14" t="s">
        <v>474</v>
      </c>
      <c r="L1036" s="14" t="s">
        <v>572</v>
      </c>
      <c r="M1036" s="14" t="s">
        <v>573</v>
      </c>
      <c r="N1036" s="16"/>
    </row>
    <row r="1037" ht="26.25" hidden="1" customHeight="1" spans="1:14">
      <c r="A1037" s="14"/>
      <c r="B1037" s="14"/>
      <c r="C1037" s="14"/>
      <c r="D1037" s="15"/>
      <c r="E1037" s="14"/>
      <c r="F1037" s="14"/>
      <c r="G1037" s="14"/>
      <c r="H1037" s="14" t="s">
        <v>574</v>
      </c>
      <c r="I1037" s="14" t="s">
        <v>438</v>
      </c>
      <c r="J1037" s="14" t="s">
        <v>439</v>
      </c>
      <c r="K1037" s="14" t="s">
        <v>459</v>
      </c>
      <c r="L1037" s="14" t="s">
        <v>575</v>
      </c>
      <c r="M1037" s="14" t="s">
        <v>573</v>
      </c>
      <c r="N1037" s="16"/>
    </row>
    <row r="1038" ht="26.25" hidden="1" customHeight="1" spans="1:14">
      <c r="A1038" s="14"/>
      <c r="B1038" s="14"/>
      <c r="C1038" s="14"/>
      <c r="D1038" s="15"/>
      <c r="E1038" s="14"/>
      <c r="F1038" s="14"/>
      <c r="G1038" s="14" t="s">
        <v>452</v>
      </c>
      <c r="H1038" s="14" t="s">
        <v>576</v>
      </c>
      <c r="I1038" s="14" t="s">
        <v>438</v>
      </c>
      <c r="J1038" s="14" t="s">
        <v>439</v>
      </c>
      <c r="K1038" s="14" t="s">
        <v>459</v>
      </c>
      <c r="L1038" s="14" t="s">
        <v>575</v>
      </c>
      <c r="M1038" s="14" t="s">
        <v>573</v>
      </c>
      <c r="N1038" s="16"/>
    </row>
    <row r="1039" ht="26.25" hidden="1" customHeight="1" spans="1:14">
      <c r="A1039" s="14"/>
      <c r="B1039" s="14"/>
      <c r="C1039" s="14"/>
      <c r="D1039" s="15"/>
      <c r="E1039" s="14"/>
      <c r="F1039" s="14" t="s">
        <v>462</v>
      </c>
      <c r="G1039" s="14" t="s">
        <v>577</v>
      </c>
      <c r="H1039" s="14" t="s">
        <v>578</v>
      </c>
      <c r="I1039" s="14" t="s">
        <v>520</v>
      </c>
      <c r="J1039" s="14" t="s">
        <v>521</v>
      </c>
      <c r="K1039" s="14" t="s">
        <v>442</v>
      </c>
      <c r="L1039" s="14" t="s">
        <v>575</v>
      </c>
      <c r="M1039" s="14" t="s">
        <v>573</v>
      </c>
      <c r="N1039" s="16"/>
    </row>
    <row r="1040" ht="26.25" customHeight="1" spans="1:14">
      <c r="A1040" s="14" t="s">
        <v>404</v>
      </c>
      <c r="B1040" s="14" t="s">
        <v>306</v>
      </c>
      <c r="C1040" s="14" t="s">
        <v>601</v>
      </c>
      <c r="D1040" s="15">
        <v>180000</v>
      </c>
      <c r="E1040" s="14" t="s">
        <v>1180</v>
      </c>
      <c r="F1040" s="14" t="s">
        <v>964</v>
      </c>
      <c r="G1040" s="14" t="s">
        <v>436</v>
      </c>
      <c r="H1040" s="14" t="s">
        <v>1181</v>
      </c>
      <c r="I1040" s="14" t="s">
        <v>438</v>
      </c>
      <c r="J1040" s="14" t="s">
        <v>439</v>
      </c>
      <c r="K1040" s="14" t="s">
        <v>768</v>
      </c>
      <c r="L1040" s="14" t="s">
        <v>653</v>
      </c>
      <c r="M1040" s="14" t="s">
        <v>976</v>
      </c>
      <c r="N1040" s="16"/>
    </row>
    <row r="1041" ht="26.25" customHeight="1" spans="1:14">
      <c r="A1041" s="14"/>
      <c r="B1041" s="14"/>
      <c r="C1041" s="14"/>
      <c r="D1041" s="15"/>
      <c r="E1041" s="14"/>
      <c r="F1041" s="14"/>
      <c r="G1041" s="14"/>
      <c r="H1041" s="14" t="s">
        <v>1182</v>
      </c>
      <c r="I1041" s="14" t="s">
        <v>438</v>
      </c>
      <c r="J1041" s="14" t="s">
        <v>439</v>
      </c>
      <c r="K1041" s="14" t="s">
        <v>447</v>
      </c>
      <c r="L1041" s="14" t="s">
        <v>653</v>
      </c>
      <c r="M1041" s="14" t="s">
        <v>976</v>
      </c>
      <c r="N1041" s="16"/>
    </row>
    <row r="1042" ht="26.25" customHeight="1" spans="1:14">
      <c r="A1042" s="14"/>
      <c r="B1042" s="14"/>
      <c r="C1042" s="14"/>
      <c r="D1042" s="15"/>
      <c r="E1042" s="14"/>
      <c r="F1042" s="14"/>
      <c r="G1042" s="14"/>
      <c r="H1042" s="14" t="s">
        <v>1183</v>
      </c>
      <c r="I1042" s="14" t="s">
        <v>438</v>
      </c>
      <c r="J1042" s="14" t="s">
        <v>439</v>
      </c>
      <c r="K1042" s="14" t="s">
        <v>1184</v>
      </c>
      <c r="L1042" s="14" t="s">
        <v>653</v>
      </c>
      <c r="M1042" s="14" t="s">
        <v>976</v>
      </c>
      <c r="N1042" s="16"/>
    </row>
    <row r="1043" ht="26.25" customHeight="1" spans="1:14">
      <c r="A1043" s="14"/>
      <c r="B1043" s="14"/>
      <c r="C1043" s="14"/>
      <c r="D1043" s="15"/>
      <c r="E1043" s="14"/>
      <c r="F1043" s="14"/>
      <c r="G1043" s="14"/>
      <c r="H1043" s="14" t="s">
        <v>1185</v>
      </c>
      <c r="I1043" s="14" t="s">
        <v>438</v>
      </c>
      <c r="J1043" s="14" t="s">
        <v>439</v>
      </c>
      <c r="K1043" s="14" t="s">
        <v>1186</v>
      </c>
      <c r="L1043" s="14" t="s">
        <v>653</v>
      </c>
      <c r="M1043" s="14" t="s">
        <v>976</v>
      </c>
      <c r="N1043" s="16"/>
    </row>
    <row r="1044" ht="26.25" customHeight="1" spans="1:14">
      <c r="A1044" s="14"/>
      <c r="B1044" s="14"/>
      <c r="C1044" s="14"/>
      <c r="D1044" s="15"/>
      <c r="E1044" s="14"/>
      <c r="F1044" s="14"/>
      <c r="G1044" s="14"/>
      <c r="H1044" s="14" t="s">
        <v>1187</v>
      </c>
      <c r="I1044" s="14" t="s">
        <v>438</v>
      </c>
      <c r="J1044" s="14" t="s">
        <v>439</v>
      </c>
      <c r="K1044" s="14" t="s">
        <v>1188</v>
      </c>
      <c r="L1044" s="14" t="s">
        <v>653</v>
      </c>
      <c r="M1044" s="14" t="s">
        <v>976</v>
      </c>
      <c r="N1044" s="16"/>
    </row>
    <row r="1045" ht="26.25" customHeight="1" spans="1:14">
      <c r="A1045" s="14"/>
      <c r="B1045" s="14"/>
      <c r="C1045" s="14"/>
      <c r="D1045" s="15"/>
      <c r="E1045" s="14"/>
      <c r="F1045" s="14"/>
      <c r="G1045" s="14" t="s">
        <v>444</v>
      </c>
      <c r="H1045" s="14" t="s">
        <v>1189</v>
      </c>
      <c r="I1045" s="14" t="s">
        <v>438</v>
      </c>
      <c r="J1045" s="14" t="s">
        <v>439</v>
      </c>
      <c r="K1045" s="14" t="s">
        <v>481</v>
      </c>
      <c r="L1045" s="14" t="s">
        <v>1136</v>
      </c>
      <c r="M1045" s="14" t="s">
        <v>442</v>
      </c>
      <c r="N1045" s="16"/>
    </row>
    <row r="1046" ht="26.25" customHeight="1" spans="1:14">
      <c r="A1046" s="14"/>
      <c r="B1046" s="14"/>
      <c r="C1046" s="14"/>
      <c r="D1046" s="15"/>
      <c r="E1046" s="14"/>
      <c r="F1046" s="14"/>
      <c r="G1046" s="14"/>
      <c r="H1046" s="14" t="s">
        <v>1190</v>
      </c>
      <c r="I1046" s="14" t="s">
        <v>438</v>
      </c>
      <c r="J1046" s="14" t="s">
        <v>439</v>
      </c>
      <c r="K1046" s="14" t="s">
        <v>1191</v>
      </c>
      <c r="L1046" s="14" t="s">
        <v>1025</v>
      </c>
      <c r="M1046" s="14" t="s">
        <v>442</v>
      </c>
      <c r="N1046" s="16"/>
    </row>
    <row r="1047" ht="26.25" customHeight="1" spans="1:14">
      <c r="A1047" s="14"/>
      <c r="B1047" s="14"/>
      <c r="C1047" s="14"/>
      <c r="D1047" s="15"/>
      <c r="E1047" s="14"/>
      <c r="F1047" s="14"/>
      <c r="G1047" s="14"/>
      <c r="H1047" s="14" t="s">
        <v>1192</v>
      </c>
      <c r="I1047" s="14" t="s">
        <v>438</v>
      </c>
      <c r="J1047" s="14" t="s">
        <v>446</v>
      </c>
      <c r="K1047" s="14" t="s">
        <v>750</v>
      </c>
      <c r="L1047" s="14" t="s">
        <v>1168</v>
      </c>
      <c r="M1047" s="14" t="s">
        <v>442</v>
      </c>
      <c r="N1047" s="16"/>
    </row>
    <row r="1048" ht="26.25" customHeight="1" spans="1:14">
      <c r="A1048" s="14"/>
      <c r="B1048" s="14"/>
      <c r="C1048" s="14"/>
      <c r="D1048" s="15"/>
      <c r="E1048" s="14"/>
      <c r="F1048" s="14"/>
      <c r="G1048" s="14" t="s">
        <v>452</v>
      </c>
      <c r="H1048" s="14" t="s">
        <v>1045</v>
      </c>
      <c r="I1048" s="14" t="s">
        <v>438</v>
      </c>
      <c r="J1048" s="14" t="s">
        <v>439</v>
      </c>
      <c r="K1048" s="14" t="s">
        <v>459</v>
      </c>
      <c r="L1048" s="14" t="s">
        <v>460</v>
      </c>
      <c r="M1048" s="14" t="s">
        <v>442</v>
      </c>
      <c r="N1048" s="16"/>
    </row>
    <row r="1049" ht="26.25" customHeight="1" spans="1:14">
      <c r="A1049" s="14"/>
      <c r="B1049" s="14"/>
      <c r="C1049" s="14"/>
      <c r="D1049" s="15"/>
      <c r="E1049" s="14"/>
      <c r="F1049" s="14"/>
      <c r="G1049" s="14"/>
      <c r="H1049" s="14" t="s">
        <v>1193</v>
      </c>
      <c r="I1049" s="14" t="s">
        <v>438</v>
      </c>
      <c r="J1049" s="14" t="s">
        <v>439</v>
      </c>
      <c r="K1049" s="14" t="s">
        <v>459</v>
      </c>
      <c r="L1049" s="14" t="s">
        <v>460</v>
      </c>
      <c r="M1049" s="14" t="s">
        <v>442</v>
      </c>
      <c r="N1049" s="16"/>
    </row>
    <row r="1050" ht="26.25" customHeight="1" spans="1:14">
      <c r="A1050" s="14"/>
      <c r="B1050" s="14"/>
      <c r="C1050" s="14"/>
      <c r="D1050" s="15"/>
      <c r="E1050" s="14"/>
      <c r="F1050" s="14"/>
      <c r="G1050" s="14" t="s">
        <v>457</v>
      </c>
      <c r="H1050" s="14" t="s">
        <v>1194</v>
      </c>
      <c r="I1050" s="14" t="s">
        <v>438</v>
      </c>
      <c r="J1050" s="14" t="s">
        <v>446</v>
      </c>
      <c r="K1050" s="14" t="s">
        <v>625</v>
      </c>
      <c r="L1050" s="14" t="s">
        <v>460</v>
      </c>
      <c r="M1050" s="14" t="s">
        <v>442</v>
      </c>
      <c r="N1050" s="16"/>
    </row>
    <row r="1051" ht="26.25" customHeight="1" spans="1:14">
      <c r="A1051" s="14"/>
      <c r="B1051" s="14"/>
      <c r="C1051" s="14"/>
      <c r="D1051" s="15"/>
      <c r="E1051" s="14"/>
      <c r="F1051" s="14"/>
      <c r="G1051" s="14"/>
      <c r="H1051" s="14" t="s">
        <v>1195</v>
      </c>
      <c r="I1051" s="14" t="s">
        <v>438</v>
      </c>
      <c r="J1051" s="14" t="s">
        <v>439</v>
      </c>
      <c r="K1051" s="14" t="s">
        <v>459</v>
      </c>
      <c r="L1051" s="14" t="s">
        <v>460</v>
      </c>
      <c r="M1051" s="14" t="s">
        <v>442</v>
      </c>
      <c r="N1051" s="16"/>
    </row>
    <row r="1052" ht="26.25" customHeight="1" spans="1:14">
      <c r="A1052" s="14"/>
      <c r="B1052" s="14"/>
      <c r="C1052" s="14"/>
      <c r="D1052" s="15"/>
      <c r="E1052" s="14"/>
      <c r="F1052" s="14"/>
      <c r="G1052" s="14"/>
      <c r="H1052" s="14" t="s">
        <v>1139</v>
      </c>
      <c r="I1052" s="14" t="s">
        <v>438</v>
      </c>
      <c r="J1052" s="14" t="s">
        <v>446</v>
      </c>
      <c r="K1052" s="14" t="s">
        <v>625</v>
      </c>
      <c r="L1052" s="14" t="s">
        <v>460</v>
      </c>
      <c r="M1052" s="14" t="s">
        <v>442</v>
      </c>
      <c r="N1052" s="16"/>
    </row>
    <row r="1053" ht="26.25" customHeight="1" spans="1:14">
      <c r="A1053" s="14"/>
      <c r="B1053" s="14"/>
      <c r="C1053" s="14"/>
      <c r="D1053" s="15"/>
      <c r="E1053" s="14"/>
      <c r="F1053" s="14" t="s">
        <v>965</v>
      </c>
      <c r="G1053" s="14" t="s">
        <v>463</v>
      </c>
      <c r="H1053" s="14" t="s">
        <v>1196</v>
      </c>
      <c r="I1053" s="14" t="s">
        <v>454</v>
      </c>
      <c r="J1053" s="14"/>
      <c r="K1053" s="14" t="s">
        <v>1123</v>
      </c>
      <c r="L1053" s="14"/>
      <c r="M1053" s="14" t="s">
        <v>474</v>
      </c>
      <c r="N1053" s="16"/>
    </row>
    <row r="1054" ht="26.25" customHeight="1" spans="1:14">
      <c r="A1054" s="14"/>
      <c r="B1054" s="14"/>
      <c r="C1054" s="14"/>
      <c r="D1054" s="15"/>
      <c r="E1054" s="14"/>
      <c r="F1054" s="14"/>
      <c r="G1054" s="14" t="s">
        <v>1197</v>
      </c>
      <c r="H1054" s="14" t="s">
        <v>1198</v>
      </c>
      <c r="I1054" s="14" t="s">
        <v>454</v>
      </c>
      <c r="J1054" s="14"/>
      <c r="K1054" s="14" t="s">
        <v>1123</v>
      </c>
      <c r="L1054" s="14"/>
      <c r="M1054" s="14" t="s">
        <v>474</v>
      </c>
      <c r="N1054" s="16"/>
    </row>
    <row r="1055" ht="26.25" customHeight="1" spans="1:14">
      <c r="A1055" s="14"/>
      <c r="B1055" s="14"/>
      <c r="C1055" s="14"/>
      <c r="D1055" s="15"/>
      <c r="E1055" s="14"/>
      <c r="F1055" s="14"/>
      <c r="G1055" s="14" t="s">
        <v>467</v>
      </c>
      <c r="H1055" s="14" t="s">
        <v>1199</v>
      </c>
      <c r="I1055" s="14" t="s">
        <v>454</v>
      </c>
      <c r="J1055" s="14"/>
      <c r="K1055" s="14" t="s">
        <v>1123</v>
      </c>
      <c r="L1055" s="14"/>
      <c r="M1055" s="14" t="s">
        <v>474</v>
      </c>
      <c r="N1055" s="16"/>
    </row>
    <row r="1056" ht="26.25" customHeight="1" spans="1:14">
      <c r="A1056" s="14"/>
      <c r="B1056" s="14"/>
      <c r="C1056" s="14"/>
      <c r="D1056" s="15"/>
      <c r="E1056" s="14"/>
      <c r="F1056" s="14" t="s">
        <v>1099</v>
      </c>
      <c r="G1056" s="14" t="s">
        <v>471</v>
      </c>
      <c r="H1056" s="14" t="s">
        <v>1053</v>
      </c>
      <c r="I1056" s="14" t="s">
        <v>438</v>
      </c>
      <c r="J1056" s="14" t="s">
        <v>446</v>
      </c>
      <c r="K1056" s="14" t="s">
        <v>473</v>
      </c>
      <c r="L1056" s="14" t="s">
        <v>460</v>
      </c>
      <c r="M1056" s="14" t="s">
        <v>474</v>
      </c>
      <c r="N1056" s="16"/>
    </row>
    <row r="1057" ht="26.25" customHeight="1" spans="1:14">
      <c r="A1057" s="14" t="s">
        <v>406</v>
      </c>
      <c r="B1057" s="14" t="s">
        <v>306</v>
      </c>
      <c r="C1057" s="14" t="s">
        <v>433</v>
      </c>
      <c r="D1057" s="15">
        <v>600000</v>
      </c>
      <c r="E1057" s="14" t="s">
        <v>1200</v>
      </c>
      <c r="F1057" s="14" t="s">
        <v>435</v>
      </c>
      <c r="G1057" s="14" t="s">
        <v>436</v>
      </c>
      <c r="H1057" s="14" t="s">
        <v>1201</v>
      </c>
      <c r="I1057" s="14" t="s">
        <v>438</v>
      </c>
      <c r="J1057" s="14" t="s">
        <v>439</v>
      </c>
      <c r="K1057" s="14" t="s">
        <v>1202</v>
      </c>
      <c r="L1057" s="14" t="s">
        <v>441</v>
      </c>
      <c r="M1057" s="14" t="s">
        <v>442</v>
      </c>
      <c r="N1057" s="16"/>
    </row>
    <row r="1058" ht="26.25" customHeight="1" spans="1:14">
      <c r="A1058" s="14"/>
      <c r="B1058" s="14"/>
      <c r="C1058" s="14"/>
      <c r="D1058" s="15"/>
      <c r="E1058" s="14"/>
      <c r="F1058" s="14"/>
      <c r="G1058" s="14"/>
      <c r="H1058" s="14" t="s">
        <v>1203</v>
      </c>
      <c r="I1058" s="14" t="s">
        <v>438</v>
      </c>
      <c r="J1058" s="14" t="s">
        <v>439</v>
      </c>
      <c r="K1058" s="14" t="s">
        <v>1204</v>
      </c>
      <c r="L1058" s="14" t="s">
        <v>653</v>
      </c>
      <c r="M1058" s="14" t="s">
        <v>442</v>
      </c>
      <c r="N1058" s="16"/>
    </row>
    <row r="1059" ht="26.25" customHeight="1" spans="1:14">
      <c r="A1059" s="14"/>
      <c r="B1059" s="14"/>
      <c r="C1059" s="14"/>
      <c r="D1059" s="15"/>
      <c r="E1059" s="14"/>
      <c r="F1059" s="14"/>
      <c r="G1059" s="14" t="s">
        <v>444</v>
      </c>
      <c r="H1059" s="14" t="s">
        <v>1205</v>
      </c>
      <c r="I1059" s="14" t="s">
        <v>438</v>
      </c>
      <c r="J1059" s="14" t="s">
        <v>446</v>
      </c>
      <c r="K1059" s="14" t="s">
        <v>978</v>
      </c>
      <c r="L1059" s="14" t="s">
        <v>448</v>
      </c>
      <c r="M1059" s="14" t="s">
        <v>442</v>
      </c>
      <c r="N1059" s="16"/>
    </row>
    <row r="1060" ht="26.25" customHeight="1" spans="1:14">
      <c r="A1060" s="14"/>
      <c r="B1060" s="14"/>
      <c r="C1060" s="14"/>
      <c r="D1060" s="15"/>
      <c r="E1060" s="14"/>
      <c r="F1060" s="14"/>
      <c r="G1060" s="14"/>
      <c r="H1060" s="14" t="s">
        <v>1206</v>
      </c>
      <c r="I1060" s="14" t="s">
        <v>438</v>
      </c>
      <c r="J1060" s="14" t="s">
        <v>446</v>
      </c>
      <c r="K1060" s="14" t="s">
        <v>1207</v>
      </c>
      <c r="L1060" s="14" t="s">
        <v>448</v>
      </c>
      <c r="M1060" s="14" t="s">
        <v>442</v>
      </c>
      <c r="N1060" s="16"/>
    </row>
    <row r="1061" ht="26.25" customHeight="1" spans="1:14">
      <c r="A1061" s="14"/>
      <c r="B1061" s="14"/>
      <c r="C1061" s="14"/>
      <c r="D1061" s="15"/>
      <c r="E1061" s="14"/>
      <c r="F1061" s="14"/>
      <c r="G1061" s="14"/>
      <c r="H1061" s="14" t="s">
        <v>1208</v>
      </c>
      <c r="I1061" s="14" t="s">
        <v>438</v>
      </c>
      <c r="J1061" s="14" t="s">
        <v>446</v>
      </c>
      <c r="K1061" s="14" t="s">
        <v>518</v>
      </c>
      <c r="L1061" s="14" t="s">
        <v>448</v>
      </c>
      <c r="M1061" s="14" t="s">
        <v>442</v>
      </c>
      <c r="N1061" s="16"/>
    </row>
    <row r="1062" ht="26.25" customHeight="1" spans="1:14">
      <c r="A1062" s="14"/>
      <c r="B1062" s="14"/>
      <c r="C1062" s="14"/>
      <c r="D1062" s="15"/>
      <c r="E1062" s="14"/>
      <c r="F1062" s="14"/>
      <c r="G1062" s="14" t="s">
        <v>452</v>
      </c>
      <c r="H1062" s="14" t="s">
        <v>1209</v>
      </c>
      <c r="I1062" s="14" t="s">
        <v>438</v>
      </c>
      <c r="J1062" s="14" t="s">
        <v>439</v>
      </c>
      <c r="K1062" s="14" t="s">
        <v>459</v>
      </c>
      <c r="L1062" s="14" t="s">
        <v>460</v>
      </c>
      <c r="M1062" s="14" t="s">
        <v>442</v>
      </c>
      <c r="N1062" s="16"/>
    </row>
    <row r="1063" ht="26.25" customHeight="1" spans="1:14">
      <c r="A1063" s="14"/>
      <c r="B1063" s="14"/>
      <c r="C1063" s="14"/>
      <c r="D1063" s="15"/>
      <c r="E1063" s="14"/>
      <c r="F1063" s="14"/>
      <c r="G1063" s="14"/>
      <c r="H1063" s="14" t="s">
        <v>1117</v>
      </c>
      <c r="I1063" s="14" t="s">
        <v>438</v>
      </c>
      <c r="J1063" s="14" t="s">
        <v>439</v>
      </c>
      <c r="K1063" s="14" t="s">
        <v>459</v>
      </c>
      <c r="L1063" s="14" t="s">
        <v>460</v>
      </c>
      <c r="M1063" s="14" t="s">
        <v>442</v>
      </c>
      <c r="N1063" s="16"/>
    </row>
    <row r="1064" ht="26.25" customHeight="1" spans="1:14">
      <c r="A1064" s="14"/>
      <c r="B1064" s="14"/>
      <c r="C1064" s="14"/>
      <c r="D1064" s="15"/>
      <c r="E1064" s="14"/>
      <c r="F1064" s="14"/>
      <c r="G1064" s="14" t="s">
        <v>457</v>
      </c>
      <c r="H1064" s="14" t="s">
        <v>1210</v>
      </c>
      <c r="I1064" s="14" t="s">
        <v>438</v>
      </c>
      <c r="J1064" s="14" t="s">
        <v>439</v>
      </c>
      <c r="K1064" s="14" t="s">
        <v>459</v>
      </c>
      <c r="L1064" s="14" t="s">
        <v>460</v>
      </c>
      <c r="M1064" s="14" t="s">
        <v>442</v>
      </c>
      <c r="N1064" s="16"/>
    </row>
    <row r="1065" ht="26.25" customHeight="1" spans="1:14">
      <c r="A1065" s="14"/>
      <c r="B1065" s="14"/>
      <c r="C1065" s="14"/>
      <c r="D1065" s="15"/>
      <c r="E1065" s="14"/>
      <c r="F1065" s="14"/>
      <c r="G1065" s="14"/>
      <c r="H1065" s="14" t="s">
        <v>1211</v>
      </c>
      <c r="I1065" s="14" t="s">
        <v>438</v>
      </c>
      <c r="J1065" s="14" t="s">
        <v>439</v>
      </c>
      <c r="K1065" s="14" t="s">
        <v>459</v>
      </c>
      <c r="L1065" s="14" t="s">
        <v>460</v>
      </c>
      <c r="M1065" s="14" t="s">
        <v>442</v>
      </c>
      <c r="N1065" s="16"/>
    </row>
    <row r="1066" ht="26.25" customHeight="1" spans="1:14">
      <c r="A1066" s="14"/>
      <c r="B1066" s="14"/>
      <c r="C1066" s="14"/>
      <c r="D1066" s="15"/>
      <c r="E1066" s="14"/>
      <c r="F1066" s="14"/>
      <c r="G1066" s="14"/>
      <c r="H1066" s="14" t="s">
        <v>1212</v>
      </c>
      <c r="I1066" s="14" t="s">
        <v>438</v>
      </c>
      <c r="J1066" s="14" t="s">
        <v>439</v>
      </c>
      <c r="K1066" s="14" t="s">
        <v>459</v>
      </c>
      <c r="L1066" s="14" t="s">
        <v>460</v>
      </c>
      <c r="M1066" s="14" t="s">
        <v>442</v>
      </c>
      <c r="N1066" s="16"/>
    </row>
    <row r="1067" ht="26.25" customHeight="1" spans="1:14">
      <c r="A1067" s="14"/>
      <c r="B1067" s="14"/>
      <c r="C1067" s="14"/>
      <c r="D1067" s="15"/>
      <c r="E1067" s="14"/>
      <c r="F1067" s="14" t="s">
        <v>462</v>
      </c>
      <c r="G1067" s="14" t="s">
        <v>463</v>
      </c>
      <c r="H1067" s="14" t="s">
        <v>1213</v>
      </c>
      <c r="I1067" s="14" t="s">
        <v>454</v>
      </c>
      <c r="J1067" s="14"/>
      <c r="K1067" s="14" t="s">
        <v>1123</v>
      </c>
      <c r="L1067" s="14"/>
      <c r="M1067" s="14" t="s">
        <v>474</v>
      </c>
      <c r="N1067" s="16"/>
    </row>
    <row r="1068" ht="26.25" customHeight="1" spans="1:14">
      <c r="A1068" s="14"/>
      <c r="B1068" s="14"/>
      <c r="C1068" s="14"/>
      <c r="D1068" s="15"/>
      <c r="E1068" s="14"/>
      <c r="F1068" s="14"/>
      <c r="G1068" s="14" t="s">
        <v>1197</v>
      </c>
      <c r="H1068" s="14" t="s">
        <v>1198</v>
      </c>
      <c r="I1068" s="14" t="s">
        <v>454</v>
      </c>
      <c r="J1068" s="14"/>
      <c r="K1068" s="14" t="s">
        <v>1123</v>
      </c>
      <c r="L1068" s="14"/>
      <c r="M1068" s="14" t="s">
        <v>474</v>
      </c>
      <c r="N1068" s="16"/>
    </row>
    <row r="1069" ht="26.25" customHeight="1" spans="1:14">
      <c r="A1069" s="14"/>
      <c r="B1069" s="14"/>
      <c r="C1069" s="14"/>
      <c r="D1069" s="15"/>
      <c r="E1069" s="14"/>
      <c r="F1069" s="14"/>
      <c r="G1069" s="14" t="s">
        <v>467</v>
      </c>
      <c r="H1069" s="14" t="s">
        <v>1214</v>
      </c>
      <c r="I1069" s="14" t="s">
        <v>454</v>
      </c>
      <c r="J1069" s="14"/>
      <c r="K1069" s="14" t="s">
        <v>1123</v>
      </c>
      <c r="L1069" s="14"/>
      <c r="M1069" s="14" t="s">
        <v>474</v>
      </c>
      <c r="N1069" s="16"/>
    </row>
    <row r="1070" ht="26.25" customHeight="1" spans="1:14">
      <c r="A1070" s="14"/>
      <c r="B1070" s="14"/>
      <c r="C1070" s="14"/>
      <c r="D1070" s="15"/>
      <c r="E1070" s="14"/>
      <c r="F1070" s="14" t="s">
        <v>470</v>
      </c>
      <c r="G1070" s="14" t="s">
        <v>471</v>
      </c>
      <c r="H1070" s="14" t="s">
        <v>1053</v>
      </c>
      <c r="I1070" s="14" t="s">
        <v>438</v>
      </c>
      <c r="J1070" s="14" t="s">
        <v>446</v>
      </c>
      <c r="K1070" s="14" t="s">
        <v>473</v>
      </c>
      <c r="L1070" s="14" t="s">
        <v>460</v>
      </c>
      <c r="M1070" s="14" t="s">
        <v>442</v>
      </c>
      <c r="N1070" s="16"/>
    </row>
    <row r="1071" ht="26.25" customHeight="1" spans="1:14">
      <c r="A1071" s="14"/>
      <c r="B1071" s="14"/>
      <c r="C1071" s="14"/>
      <c r="D1071" s="15"/>
      <c r="E1071" s="14"/>
      <c r="F1071" s="14"/>
      <c r="G1071" s="14"/>
      <c r="H1071" s="14" t="s">
        <v>1215</v>
      </c>
      <c r="I1071" s="14" t="s">
        <v>438</v>
      </c>
      <c r="J1071" s="14" t="s">
        <v>446</v>
      </c>
      <c r="K1071" s="14" t="s">
        <v>473</v>
      </c>
      <c r="L1071" s="14" t="s">
        <v>460</v>
      </c>
      <c r="M1071" s="14" t="s">
        <v>442</v>
      </c>
      <c r="N1071" s="16"/>
    </row>
    <row r="1072" ht="26.25" customHeight="1" spans="1:14">
      <c r="A1072" s="14" t="s">
        <v>408</v>
      </c>
      <c r="B1072" s="14" t="s">
        <v>306</v>
      </c>
      <c r="C1072" s="14" t="s">
        <v>433</v>
      </c>
      <c r="D1072" s="15">
        <v>32600</v>
      </c>
      <c r="E1072" s="14" t="s">
        <v>1216</v>
      </c>
      <c r="F1072" s="14" t="s">
        <v>964</v>
      </c>
      <c r="G1072" s="14" t="s">
        <v>436</v>
      </c>
      <c r="H1072" s="14" t="s">
        <v>1217</v>
      </c>
      <c r="I1072" s="14" t="s">
        <v>438</v>
      </c>
      <c r="J1072" s="14" t="s">
        <v>439</v>
      </c>
      <c r="K1072" s="14" t="s">
        <v>1218</v>
      </c>
      <c r="L1072" s="14" t="s">
        <v>441</v>
      </c>
      <c r="M1072" s="14" t="s">
        <v>442</v>
      </c>
      <c r="N1072" s="16"/>
    </row>
    <row r="1073" ht="26.25" customHeight="1" spans="1:14">
      <c r="A1073" s="14"/>
      <c r="B1073" s="14"/>
      <c r="C1073" s="14"/>
      <c r="D1073" s="15"/>
      <c r="E1073" s="14"/>
      <c r="F1073" s="14"/>
      <c r="G1073" s="14"/>
      <c r="H1073" s="14" t="s">
        <v>1219</v>
      </c>
      <c r="I1073" s="14" t="s">
        <v>438</v>
      </c>
      <c r="J1073" s="14" t="s">
        <v>439</v>
      </c>
      <c r="K1073" s="14" t="s">
        <v>1218</v>
      </c>
      <c r="L1073" s="14" t="s">
        <v>441</v>
      </c>
      <c r="M1073" s="14" t="s">
        <v>442</v>
      </c>
      <c r="N1073" s="16"/>
    </row>
    <row r="1074" ht="26.25" customHeight="1" spans="1:14">
      <c r="A1074" s="14"/>
      <c r="B1074" s="14"/>
      <c r="C1074" s="14"/>
      <c r="D1074" s="15"/>
      <c r="E1074" s="14"/>
      <c r="F1074" s="14"/>
      <c r="G1074" s="14" t="s">
        <v>444</v>
      </c>
      <c r="H1074" s="14" t="s">
        <v>1220</v>
      </c>
      <c r="I1074" s="14" t="s">
        <v>438</v>
      </c>
      <c r="J1074" s="14" t="s">
        <v>446</v>
      </c>
      <c r="K1074" s="14" t="s">
        <v>442</v>
      </c>
      <c r="L1074" s="14" t="s">
        <v>448</v>
      </c>
      <c r="M1074" s="14" t="s">
        <v>442</v>
      </c>
      <c r="N1074" s="16"/>
    </row>
    <row r="1075" ht="26.25" customHeight="1" spans="1:14">
      <c r="A1075" s="14"/>
      <c r="B1075" s="14"/>
      <c r="C1075" s="14"/>
      <c r="D1075" s="15"/>
      <c r="E1075" s="14"/>
      <c r="F1075" s="14"/>
      <c r="G1075" s="14"/>
      <c r="H1075" s="14" t="s">
        <v>1221</v>
      </c>
      <c r="I1075" s="14" t="s">
        <v>438</v>
      </c>
      <c r="J1075" s="14" t="s">
        <v>446</v>
      </c>
      <c r="K1075" s="14" t="s">
        <v>1111</v>
      </c>
      <c r="L1075" s="14" t="s">
        <v>448</v>
      </c>
      <c r="M1075" s="14" t="s">
        <v>442</v>
      </c>
      <c r="N1075" s="16"/>
    </row>
    <row r="1076" ht="26.25" customHeight="1" spans="1:14">
      <c r="A1076" s="14"/>
      <c r="B1076" s="14"/>
      <c r="C1076" s="14"/>
      <c r="D1076" s="15"/>
      <c r="E1076" s="14"/>
      <c r="F1076" s="14"/>
      <c r="G1076" s="14"/>
      <c r="H1076" s="14" t="s">
        <v>1222</v>
      </c>
      <c r="I1076" s="14" t="s">
        <v>438</v>
      </c>
      <c r="J1076" s="14" t="s">
        <v>446</v>
      </c>
      <c r="K1076" s="14" t="s">
        <v>1223</v>
      </c>
      <c r="L1076" s="14" t="s">
        <v>448</v>
      </c>
      <c r="M1076" s="14" t="s">
        <v>442</v>
      </c>
      <c r="N1076" s="16"/>
    </row>
    <row r="1077" ht="26.25" customHeight="1" spans="1:14">
      <c r="A1077" s="14"/>
      <c r="B1077" s="14"/>
      <c r="C1077" s="14"/>
      <c r="D1077" s="15"/>
      <c r="E1077" s="14"/>
      <c r="F1077" s="14"/>
      <c r="G1077" s="14" t="s">
        <v>452</v>
      </c>
      <c r="H1077" s="14" t="s">
        <v>1193</v>
      </c>
      <c r="I1077" s="14" t="s">
        <v>438</v>
      </c>
      <c r="J1077" s="14" t="s">
        <v>439</v>
      </c>
      <c r="K1077" s="14" t="s">
        <v>459</v>
      </c>
      <c r="L1077" s="14" t="s">
        <v>460</v>
      </c>
      <c r="M1077" s="14" t="s">
        <v>442</v>
      </c>
      <c r="N1077" s="16"/>
    </row>
    <row r="1078" ht="26.25" customHeight="1" spans="1:14">
      <c r="A1078" s="14"/>
      <c r="B1078" s="14"/>
      <c r="C1078" s="14"/>
      <c r="D1078" s="15"/>
      <c r="E1078" s="14"/>
      <c r="F1078" s="14"/>
      <c r="G1078" s="14"/>
      <c r="H1078" s="14" t="s">
        <v>1117</v>
      </c>
      <c r="I1078" s="14" t="s">
        <v>438</v>
      </c>
      <c r="J1078" s="14" t="s">
        <v>439</v>
      </c>
      <c r="K1078" s="14" t="s">
        <v>459</v>
      </c>
      <c r="L1078" s="14" t="s">
        <v>460</v>
      </c>
      <c r="M1078" s="14" t="s">
        <v>442</v>
      </c>
      <c r="N1078" s="16"/>
    </row>
    <row r="1079" ht="26.25" customHeight="1" spans="1:14">
      <c r="A1079" s="14"/>
      <c r="B1079" s="14"/>
      <c r="C1079" s="14"/>
      <c r="D1079" s="15"/>
      <c r="E1079" s="14"/>
      <c r="F1079" s="14"/>
      <c r="G1079" s="14" t="s">
        <v>457</v>
      </c>
      <c r="H1079" s="14" t="s">
        <v>1224</v>
      </c>
      <c r="I1079" s="14" t="s">
        <v>438</v>
      </c>
      <c r="J1079" s="14" t="s">
        <v>439</v>
      </c>
      <c r="K1079" s="14" t="s">
        <v>459</v>
      </c>
      <c r="L1079" s="14" t="s">
        <v>460</v>
      </c>
      <c r="M1079" s="14" t="s">
        <v>442</v>
      </c>
      <c r="N1079" s="16"/>
    </row>
    <row r="1080" ht="26.25" customHeight="1" spans="1:14">
      <c r="A1080" s="14"/>
      <c r="B1080" s="14"/>
      <c r="C1080" s="14"/>
      <c r="D1080" s="15"/>
      <c r="E1080" s="14"/>
      <c r="F1080" s="14"/>
      <c r="G1080" s="14"/>
      <c r="H1080" s="14" t="s">
        <v>1225</v>
      </c>
      <c r="I1080" s="14" t="s">
        <v>438</v>
      </c>
      <c r="J1080" s="14" t="s">
        <v>439</v>
      </c>
      <c r="K1080" s="14" t="s">
        <v>459</v>
      </c>
      <c r="L1080" s="14" t="s">
        <v>460</v>
      </c>
      <c r="M1080" s="14" t="s">
        <v>442</v>
      </c>
      <c r="N1080" s="16"/>
    </row>
    <row r="1081" ht="26.25" customHeight="1" spans="1:14">
      <c r="A1081" s="14"/>
      <c r="B1081" s="14"/>
      <c r="C1081" s="14"/>
      <c r="D1081" s="15"/>
      <c r="E1081" s="14"/>
      <c r="F1081" s="14"/>
      <c r="G1081" s="14"/>
      <c r="H1081" s="14" t="s">
        <v>1226</v>
      </c>
      <c r="I1081" s="14" t="s">
        <v>438</v>
      </c>
      <c r="J1081" s="14" t="s">
        <v>439</v>
      </c>
      <c r="K1081" s="14" t="s">
        <v>459</v>
      </c>
      <c r="L1081" s="14" t="s">
        <v>460</v>
      </c>
      <c r="M1081" s="14" t="s">
        <v>442</v>
      </c>
      <c r="N1081" s="16"/>
    </row>
    <row r="1082" ht="26.25" customHeight="1" spans="1:14">
      <c r="A1082" s="14"/>
      <c r="B1082" s="14"/>
      <c r="C1082" s="14"/>
      <c r="D1082" s="15"/>
      <c r="E1082" s="14"/>
      <c r="F1082" s="14" t="s">
        <v>965</v>
      </c>
      <c r="G1082" s="14" t="s">
        <v>463</v>
      </c>
      <c r="H1082" s="14" t="s">
        <v>1227</v>
      </c>
      <c r="I1082" s="14" t="s">
        <v>454</v>
      </c>
      <c r="J1082" s="14"/>
      <c r="K1082" s="14" t="s">
        <v>1121</v>
      </c>
      <c r="L1082" s="14"/>
      <c r="M1082" s="14" t="s">
        <v>474</v>
      </c>
      <c r="N1082" s="16"/>
    </row>
    <row r="1083" ht="26.25" customHeight="1" spans="1:14">
      <c r="A1083" s="14"/>
      <c r="B1083" s="14"/>
      <c r="C1083" s="14"/>
      <c r="D1083" s="15"/>
      <c r="E1083" s="14"/>
      <c r="F1083" s="14"/>
      <c r="G1083" s="14" t="s">
        <v>1197</v>
      </c>
      <c r="H1083" s="14" t="s">
        <v>1228</v>
      </c>
      <c r="I1083" s="14" t="s">
        <v>454</v>
      </c>
      <c r="J1083" s="14"/>
      <c r="K1083" s="14" t="s">
        <v>1121</v>
      </c>
      <c r="L1083" s="14"/>
      <c r="M1083" s="14" t="s">
        <v>474</v>
      </c>
      <c r="N1083" s="16"/>
    </row>
    <row r="1084" ht="26.25" customHeight="1" spans="1:14">
      <c r="A1084" s="14"/>
      <c r="B1084" s="14"/>
      <c r="C1084" s="14"/>
      <c r="D1084" s="15"/>
      <c r="E1084" s="14"/>
      <c r="F1084" s="14"/>
      <c r="G1084" s="14" t="s">
        <v>467</v>
      </c>
      <c r="H1084" s="14" t="s">
        <v>1229</v>
      </c>
      <c r="I1084" s="14" t="s">
        <v>454</v>
      </c>
      <c r="J1084" s="14"/>
      <c r="K1084" s="14" t="s">
        <v>1121</v>
      </c>
      <c r="L1084" s="14"/>
      <c r="M1084" s="14" t="s">
        <v>474</v>
      </c>
      <c r="N1084" s="16"/>
    </row>
    <row r="1085" ht="26.25" customHeight="1" spans="1:14">
      <c r="A1085" s="14"/>
      <c r="B1085" s="14"/>
      <c r="C1085" s="14"/>
      <c r="D1085" s="15"/>
      <c r="E1085" s="14"/>
      <c r="F1085" s="14" t="s">
        <v>1099</v>
      </c>
      <c r="G1085" s="14" t="s">
        <v>471</v>
      </c>
      <c r="H1085" s="14" t="s">
        <v>1053</v>
      </c>
      <c r="I1085" s="14" t="s">
        <v>438</v>
      </c>
      <c r="J1085" s="14" t="s">
        <v>446</v>
      </c>
      <c r="K1085" s="14" t="s">
        <v>473</v>
      </c>
      <c r="L1085" s="14" t="s">
        <v>460</v>
      </c>
      <c r="M1085" s="14" t="s">
        <v>442</v>
      </c>
      <c r="N1085" s="16"/>
    </row>
    <row r="1086" ht="26.25" customHeight="1" spans="1:14">
      <c r="A1086" s="14"/>
      <c r="B1086" s="14"/>
      <c r="C1086" s="14"/>
      <c r="D1086" s="15"/>
      <c r="E1086" s="14"/>
      <c r="F1086" s="14"/>
      <c r="G1086" s="14"/>
      <c r="H1086" s="14" t="s">
        <v>1230</v>
      </c>
      <c r="I1086" s="14" t="s">
        <v>438</v>
      </c>
      <c r="J1086" s="14" t="s">
        <v>446</v>
      </c>
      <c r="K1086" s="14" t="s">
        <v>473</v>
      </c>
      <c r="L1086" s="14" t="s">
        <v>460</v>
      </c>
      <c r="M1086" s="14" t="s">
        <v>442</v>
      </c>
      <c r="N1086" s="16"/>
    </row>
    <row r="1087" ht="26.25" hidden="1" customHeight="1" spans="1:14">
      <c r="A1087" s="14" t="s">
        <v>568</v>
      </c>
      <c r="B1087" s="14" t="s">
        <v>307</v>
      </c>
      <c r="C1087" s="14" t="s">
        <v>569</v>
      </c>
      <c r="D1087" s="15">
        <v>22404</v>
      </c>
      <c r="E1087" s="14" t="s">
        <v>570</v>
      </c>
      <c r="F1087" s="14" t="s">
        <v>435</v>
      </c>
      <c r="G1087" s="14" t="s">
        <v>444</v>
      </c>
      <c r="H1087" s="14" t="s">
        <v>571</v>
      </c>
      <c r="I1087" s="14" t="s">
        <v>520</v>
      </c>
      <c r="J1087" s="14" t="s">
        <v>521</v>
      </c>
      <c r="K1087" s="14" t="s">
        <v>474</v>
      </c>
      <c r="L1087" s="14" t="s">
        <v>572</v>
      </c>
      <c r="M1087" s="14" t="s">
        <v>573</v>
      </c>
      <c r="N1087" s="16"/>
    </row>
    <row r="1088" ht="26.25" hidden="1" customHeight="1" spans="1:14">
      <c r="A1088" s="14"/>
      <c r="B1088" s="14"/>
      <c r="C1088" s="14"/>
      <c r="D1088" s="15"/>
      <c r="E1088" s="14"/>
      <c r="F1088" s="14"/>
      <c r="G1088" s="14"/>
      <c r="H1088" s="14" t="s">
        <v>574</v>
      </c>
      <c r="I1088" s="14" t="s">
        <v>438</v>
      </c>
      <c r="J1088" s="14" t="s">
        <v>439</v>
      </c>
      <c r="K1088" s="14" t="s">
        <v>459</v>
      </c>
      <c r="L1088" s="14" t="s">
        <v>575</v>
      </c>
      <c r="M1088" s="14" t="s">
        <v>573</v>
      </c>
      <c r="N1088" s="16"/>
    </row>
    <row r="1089" ht="26.25" hidden="1" customHeight="1" spans="1:14">
      <c r="A1089" s="14"/>
      <c r="B1089" s="14"/>
      <c r="C1089" s="14"/>
      <c r="D1089" s="15"/>
      <c r="E1089" s="14"/>
      <c r="F1089" s="14"/>
      <c r="G1089" s="14" t="s">
        <v>452</v>
      </c>
      <c r="H1089" s="14" t="s">
        <v>576</v>
      </c>
      <c r="I1089" s="14" t="s">
        <v>438</v>
      </c>
      <c r="J1089" s="14" t="s">
        <v>439</v>
      </c>
      <c r="K1089" s="14" t="s">
        <v>459</v>
      </c>
      <c r="L1089" s="14" t="s">
        <v>575</v>
      </c>
      <c r="M1089" s="14" t="s">
        <v>573</v>
      </c>
      <c r="N1089" s="16"/>
    </row>
    <row r="1090" ht="26.25" hidden="1" customHeight="1" spans="1:14">
      <c r="A1090" s="14"/>
      <c r="B1090" s="14"/>
      <c r="C1090" s="14"/>
      <c r="D1090" s="15"/>
      <c r="E1090" s="14"/>
      <c r="F1090" s="14" t="s">
        <v>462</v>
      </c>
      <c r="G1090" s="14" t="s">
        <v>577</v>
      </c>
      <c r="H1090" s="14" t="s">
        <v>578</v>
      </c>
      <c r="I1090" s="14" t="s">
        <v>520</v>
      </c>
      <c r="J1090" s="14" t="s">
        <v>521</v>
      </c>
      <c r="K1090" s="14" t="s">
        <v>442</v>
      </c>
      <c r="L1090" s="14" t="s">
        <v>575</v>
      </c>
      <c r="M1090" s="14" t="s">
        <v>573</v>
      </c>
      <c r="N1090" s="16"/>
    </row>
    <row r="1091" ht="26.25" hidden="1" customHeight="1" spans="1:14">
      <c r="A1091" s="14" t="s">
        <v>579</v>
      </c>
      <c r="B1091" s="14" t="s">
        <v>307</v>
      </c>
      <c r="C1091" s="14" t="s">
        <v>569</v>
      </c>
      <c r="D1091" s="15">
        <v>93915.84</v>
      </c>
      <c r="E1091" s="14" t="s">
        <v>570</v>
      </c>
      <c r="F1091" s="14" t="s">
        <v>435</v>
      </c>
      <c r="G1091" s="14" t="s">
        <v>444</v>
      </c>
      <c r="H1091" s="14" t="s">
        <v>571</v>
      </c>
      <c r="I1091" s="14" t="s">
        <v>520</v>
      </c>
      <c r="J1091" s="14" t="s">
        <v>521</v>
      </c>
      <c r="K1091" s="14" t="s">
        <v>474</v>
      </c>
      <c r="L1091" s="14" t="s">
        <v>572</v>
      </c>
      <c r="M1091" s="14" t="s">
        <v>573</v>
      </c>
      <c r="N1091" s="16"/>
    </row>
    <row r="1092" ht="26.25" hidden="1" customHeight="1" spans="1:14">
      <c r="A1092" s="14"/>
      <c r="B1092" s="14"/>
      <c r="C1092" s="14"/>
      <c r="D1092" s="15"/>
      <c r="E1092" s="14"/>
      <c r="F1092" s="14"/>
      <c r="G1092" s="14"/>
      <c r="H1092" s="14" t="s">
        <v>574</v>
      </c>
      <c r="I1092" s="14" t="s">
        <v>438</v>
      </c>
      <c r="J1092" s="14" t="s">
        <v>439</v>
      </c>
      <c r="K1092" s="14" t="s">
        <v>459</v>
      </c>
      <c r="L1092" s="14" t="s">
        <v>575</v>
      </c>
      <c r="M1092" s="14" t="s">
        <v>573</v>
      </c>
      <c r="N1092" s="16"/>
    </row>
    <row r="1093" ht="26.25" hidden="1" customHeight="1" spans="1:14">
      <c r="A1093" s="14"/>
      <c r="B1093" s="14"/>
      <c r="C1093" s="14"/>
      <c r="D1093" s="15"/>
      <c r="E1093" s="14"/>
      <c r="F1093" s="14"/>
      <c r="G1093" s="14" t="s">
        <v>452</v>
      </c>
      <c r="H1093" s="14" t="s">
        <v>576</v>
      </c>
      <c r="I1093" s="14" t="s">
        <v>438</v>
      </c>
      <c r="J1093" s="14" t="s">
        <v>439</v>
      </c>
      <c r="K1093" s="14" t="s">
        <v>459</v>
      </c>
      <c r="L1093" s="14" t="s">
        <v>575</v>
      </c>
      <c r="M1093" s="14" t="s">
        <v>573</v>
      </c>
      <c r="N1093" s="16"/>
    </row>
    <row r="1094" ht="26.25" hidden="1" customHeight="1" spans="1:14">
      <c r="A1094" s="14"/>
      <c r="B1094" s="14"/>
      <c r="C1094" s="14"/>
      <c r="D1094" s="15"/>
      <c r="E1094" s="14"/>
      <c r="F1094" s="14" t="s">
        <v>462</v>
      </c>
      <c r="G1094" s="14" t="s">
        <v>577</v>
      </c>
      <c r="H1094" s="14" t="s">
        <v>578</v>
      </c>
      <c r="I1094" s="14" t="s">
        <v>520</v>
      </c>
      <c r="J1094" s="14" t="s">
        <v>521</v>
      </c>
      <c r="K1094" s="14" t="s">
        <v>442</v>
      </c>
      <c r="L1094" s="14" t="s">
        <v>575</v>
      </c>
      <c r="M1094" s="14" t="s">
        <v>573</v>
      </c>
      <c r="N1094" s="16"/>
    </row>
    <row r="1095" ht="26.25" hidden="1" customHeight="1" spans="1:14">
      <c r="A1095" s="14" t="s">
        <v>580</v>
      </c>
      <c r="B1095" s="14" t="s">
        <v>307</v>
      </c>
      <c r="C1095" s="14" t="s">
        <v>569</v>
      </c>
      <c r="D1095" s="15">
        <v>15856</v>
      </c>
      <c r="E1095" s="14" t="s">
        <v>570</v>
      </c>
      <c r="F1095" s="14" t="s">
        <v>435</v>
      </c>
      <c r="G1095" s="14" t="s">
        <v>444</v>
      </c>
      <c r="H1095" s="14" t="s">
        <v>571</v>
      </c>
      <c r="I1095" s="14" t="s">
        <v>520</v>
      </c>
      <c r="J1095" s="14" t="s">
        <v>521</v>
      </c>
      <c r="K1095" s="14" t="s">
        <v>474</v>
      </c>
      <c r="L1095" s="14" t="s">
        <v>572</v>
      </c>
      <c r="M1095" s="14" t="s">
        <v>573</v>
      </c>
      <c r="N1095" s="16"/>
    </row>
    <row r="1096" ht="26.25" hidden="1" customHeight="1" spans="1:14">
      <c r="A1096" s="14"/>
      <c r="B1096" s="14"/>
      <c r="C1096" s="14"/>
      <c r="D1096" s="15"/>
      <c r="E1096" s="14"/>
      <c r="F1096" s="14"/>
      <c r="G1096" s="14"/>
      <c r="H1096" s="14" t="s">
        <v>574</v>
      </c>
      <c r="I1096" s="14" t="s">
        <v>438</v>
      </c>
      <c r="J1096" s="14" t="s">
        <v>439</v>
      </c>
      <c r="K1096" s="14" t="s">
        <v>459</v>
      </c>
      <c r="L1096" s="14" t="s">
        <v>575</v>
      </c>
      <c r="M1096" s="14" t="s">
        <v>573</v>
      </c>
      <c r="N1096" s="16"/>
    </row>
    <row r="1097" ht="26.25" hidden="1" customHeight="1" spans="1:14">
      <c r="A1097" s="14"/>
      <c r="B1097" s="14"/>
      <c r="C1097" s="14"/>
      <c r="D1097" s="15"/>
      <c r="E1097" s="14"/>
      <c r="F1097" s="14"/>
      <c r="G1097" s="14" t="s">
        <v>452</v>
      </c>
      <c r="H1097" s="14" t="s">
        <v>576</v>
      </c>
      <c r="I1097" s="14" t="s">
        <v>438</v>
      </c>
      <c r="J1097" s="14" t="s">
        <v>439</v>
      </c>
      <c r="K1097" s="14" t="s">
        <v>459</v>
      </c>
      <c r="L1097" s="14" t="s">
        <v>575</v>
      </c>
      <c r="M1097" s="14" t="s">
        <v>573</v>
      </c>
      <c r="N1097" s="16"/>
    </row>
    <row r="1098" ht="26.25" hidden="1" customHeight="1" spans="1:14">
      <c r="A1098" s="14"/>
      <c r="B1098" s="14"/>
      <c r="C1098" s="14"/>
      <c r="D1098" s="15"/>
      <c r="E1098" s="14"/>
      <c r="F1098" s="14" t="s">
        <v>462</v>
      </c>
      <c r="G1098" s="14" t="s">
        <v>577</v>
      </c>
      <c r="H1098" s="14" t="s">
        <v>578</v>
      </c>
      <c r="I1098" s="14" t="s">
        <v>520</v>
      </c>
      <c r="J1098" s="14" t="s">
        <v>521</v>
      </c>
      <c r="K1098" s="14" t="s">
        <v>442</v>
      </c>
      <c r="L1098" s="14" t="s">
        <v>575</v>
      </c>
      <c r="M1098" s="14" t="s">
        <v>573</v>
      </c>
      <c r="N1098" s="16"/>
    </row>
    <row r="1099" ht="26.25" hidden="1" customHeight="1" spans="1:14">
      <c r="A1099" s="14" t="s">
        <v>581</v>
      </c>
      <c r="B1099" s="14" t="s">
        <v>307</v>
      </c>
      <c r="C1099" s="14" t="s">
        <v>569</v>
      </c>
      <c r="D1099" s="15">
        <v>43512</v>
      </c>
      <c r="E1099" s="14" t="s">
        <v>570</v>
      </c>
      <c r="F1099" s="14" t="s">
        <v>435</v>
      </c>
      <c r="G1099" s="14" t="s">
        <v>444</v>
      </c>
      <c r="H1099" s="14" t="s">
        <v>571</v>
      </c>
      <c r="I1099" s="14" t="s">
        <v>520</v>
      </c>
      <c r="J1099" s="14" t="s">
        <v>521</v>
      </c>
      <c r="K1099" s="14" t="s">
        <v>474</v>
      </c>
      <c r="L1099" s="14" t="s">
        <v>572</v>
      </c>
      <c r="M1099" s="14" t="s">
        <v>573</v>
      </c>
      <c r="N1099" s="16"/>
    </row>
    <row r="1100" ht="26.25" hidden="1" customHeight="1" spans="1:14">
      <c r="A1100" s="14"/>
      <c r="B1100" s="14"/>
      <c r="C1100" s="14"/>
      <c r="D1100" s="15"/>
      <c r="E1100" s="14"/>
      <c r="F1100" s="14"/>
      <c r="G1100" s="14"/>
      <c r="H1100" s="14" t="s">
        <v>574</v>
      </c>
      <c r="I1100" s="14" t="s">
        <v>438</v>
      </c>
      <c r="J1100" s="14" t="s">
        <v>439</v>
      </c>
      <c r="K1100" s="14" t="s">
        <v>459</v>
      </c>
      <c r="L1100" s="14" t="s">
        <v>575</v>
      </c>
      <c r="M1100" s="14" t="s">
        <v>573</v>
      </c>
      <c r="N1100" s="16"/>
    </row>
    <row r="1101" ht="26.25" hidden="1" customHeight="1" spans="1:14">
      <c r="A1101" s="14"/>
      <c r="B1101" s="14"/>
      <c r="C1101" s="14"/>
      <c r="D1101" s="15"/>
      <c r="E1101" s="14"/>
      <c r="F1101" s="14"/>
      <c r="G1101" s="14" t="s">
        <v>452</v>
      </c>
      <c r="H1101" s="14" t="s">
        <v>576</v>
      </c>
      <c r="I1101" s="14" t="s">
        <v>438</v>
      </c>
      <c r="J1101" s="14" t="s">
        <v>439</v>
      </c>
      <c r="K1101" s="14" t="s">
        <v>459</v>
      </c>
      <c r="L1101" s="14" t="s">
        <v>575</v>
      </c>
      <c r="M1101" s="14" t="s">
        <v>573</v>
      </c>
      <c r="N1101" s="16"/>
    </row>
    <row r="1102" ht="26.25" hidden="1" customHeight="1" spans="1:14">
      <c r="A1102" s="14"/>
      <c r="B1102" s="14"/>
      <c r="C1102" s="14"/>
      <c r="D1102" s="15"/>
      <c r="E1102" s="14"/>
      <c r="F1102" s="14" t="s">
        <v>462</v>
      </c>
      <c r="G1102" s="14" t="s">
        <v>577</v>
      </c>
      <c r="H1102" s="14" t="s">
        <v>578</v>
      </c>
      <c r="I1102" s="14" t="s">
        <v>520</v>
      </c>
      <c r="J1102" s="14" t="s">
        <v>521</v>
      </c>
      <c r="K1102" s="14" t="s">
        <v>442</v>
      </c>
      <c r="L1102" s="14" t="s">
        <v>575</v>
      </c>
      <c r="M1102" s="14" t="s">
        <v>573</v>
      </c>
      <c r="N1102" s="16"/>
    </row>
    <row r="1103" ht="26.25" hidden="1" customHeight="1" spans="1:14">
      <c r="A1103" s="14" t="s">
        <v>583</v>
      </c>
      <c r="B1103" s="14" t="s">
        <v>307</v>
      </c>
      <c r="C1103" s="14" t="s">
        <v>569</v>
      </c>
      <c r="D1103" s="15">
        <v>540</v>
      </c>
      <c r="E1103" s="14" t="s">
        <v>570</v>
      </c>
      <c r="F1103" s="14" t="s">
        <v>435</v>
      </c>
      <c r="G1103" s="14" t="s">
        <v>444</v>
      </c>
      <c r="H1103" s="14" t="s">
        <v>571</v>
      </c>
      <c r="I1103" s="14" t="s">
        <v>520</v>
      </c>
      <c r="J1103" s="14" t="s">
        <v>521</v>
      </c>
      <c r="K1103" s="14" t="s">
        <v>474</v>
      </c>
      <c r="L1103" s="14" t="s">
        <v>572</v>
      </c>
      <c r="M1103" s="14" t="s">
        <v>573</v>
      </c>
      <c r="N1103" s="16"/>
    </row>
    <row r="1104" ht="26.25" hidden="1" customHeight="1" spans="1:14">
      <c r="A1104" s="14"/>
      <c r="B1104" s="14"/>
      <c r="C1104" s="14"/>
      <c r="D1104" s="15"/>
      <c r="E1104" s="14"/>
      <c r="F1104" s="14"/>
      <c r="G1104" s="14"/>
      <c r="H1104" s="14" t="s">
        <v>574</v>
      </c>
      <c r="I1104" s="14" t="s">
        <v>438</v>
      </c>
      <c r="J1104" s="14" t="s">
        <v>439</v>
      </c>
      <c r="K1104" s="14" t="s">
        <v>459</v>
      </c>
      <c r="L1104" s="14" t="s">
        <v>575</v>
      </c>
      <c r="M1104" s="14" t="s">
        <v>573</v>
      </c>
      <c r="N1104" s="16"/>
    </row>
    <row r="1105" ht="26.25" hidden="1" customHeight="1" spans="1:14">
      <c r="A1105" s="14"/>
      <c r="B1105" s="14"/>
      <c r="C1105" s="14"/>
      <c r="D1105" s="15"/>
      <c r="E1105" s="14"/>
      <c r="F1105" s="14"/>
      <c r="G1105" s="14" t="s">
        <v>452</v>
      </c>
      <c r="H1105" s="14" t="s">
        <v>576</v>
      </c>
      <c r="I1105" s="14" t="s">
        <v>438</v>
      </c>
      <c r="J1105" s="14" t="s">
        <v>439</v>
      </c>
      <c r="K1105" s="14" t="s">
        <v>459</v>
      </c>
      <c r="L1105" s="14" t="s">
        <v>575</v>
      </c>
      <c r="M1105" s="14" t="s">
        <v>573</v>
      </c>
      <c r="N1105" s="16"/>
    </row>
    <row r="1106" ht="26.25" hidden="1" customHeight="1" spans="1:14">
      <c r="A1106" s="14"/>
      <c r="B1106" s="14"/>
      <c r="C1106" s="14"/>
      <c r="D1106" s="15"/>
      <c r="E1106" s="14"/>
      <c r="F1106" s="14" t="s">
        <v>462</v>
      </c>
      <c r="G1106" s="14" t="s">
        <v>577</v>
      </c>
      <c r="H1106" s="14" t="s">
        <v>578</v>
      </c>
      <c r="I1106" s="14" t="s">
        <v>520</v>
      </c>
      <c r="J1106" s="14" t="s">
        <v>521</v>
      </c>
      <c r="K1106" s="14" t="s">
        <v>442</v>
      </c>
      <c r="L1106" s="14" t="s">
        <v>575</v>
      </c>
      <c r="M1106" s="14" t="s">
        <v>573</v>
      </c>
      <c r="N1106" s="16"/>
    </row>
    <row r="1107" ht="26.25" hidden="1" customHeight="1" spans="1:14">
      <c r="A1107" s="14" t="s">
        <v>584</v>
      </c>
      <c r="B1107" s="14" t="s">
        <v>307</v>
      </c>
      <c r="C1107" s="14" t="s">
        <v>569</v>
      </c>
      <c r="D1107" s="15">
        <v>15335.52</v>
      </c>
      <c r="E1107" s="14" t="s">
        <v>570</v>
      </c>
      <c r="F1107" s="14" t="s">
        <v>435</v>
      </c>
      <c r="G1107" s="14" t="s">
        <v>444</v>
      </c>
      <c r="H1107" s="14" t="s">
        <v>571</v>
      </c>
      <c r="I1107" s="14" t="s">
        <v>520</v>
      </c>
      <c r="J1107" s="14" t="s">
        <v>521</v>
      </c>
      <c r="K1107" s="14" t="s">
        <v>474</v>
      </c>
      <c r="L1107" s="14" t="s">
        <v>572</v>
      </c>
      <c r="M1107" s="14" t="s">
        <v>573</v>
      </c>
      <c r="N1107" s="16"/>
    </row>
    <row r="1108" ht="26.25" hidden="1" customHeight="1" spans="1:14">
      <c r="A1108" s="14"/>
      <c r="B1108" s="14"/>
      <c r="C1108" s="14"/>
      <c r="D1108" s="15"/>
      <c r="E1108" s="14"/>
      <c r="F1108" s="14"/>
      <c r="G1108" s="14"/>
      <c r="H1108" s="14" t="s">
        <v>574</v>
      </c>
      <c r="I1108" s="14" t="s">
        <v>438</v>
      </c>
      <c r="J1108" s="14" t="s">
        <v>439</v>
      </c>
      <c r="K1108" s="14" t="s">
        <v>459</v>
      </c>
      <c r="L1108" s="14" t="s">
        <v>575</v>
      </c>
      <c r="M1108" s="14" t="s">
        <v>573</v>
      </c>
      <c r="N1108" s="16"/>
    </row>
    <row r="1109" ht="26.25" hidden="1" customHeight="1" spans="1:14">
      <c r="A1109" s="14"/>
      <c r="B1109" s="14"/>
      <c r="C1109" s="14"/>
      <c r="D1109" s="15"/>
      <c r="E1109" s="14"/>
      <c r="F1109" s="14"/>
      <c r="G1109" s="14" t="s">
        <v>452</v>
      </c>
      <c r="H1109" s="14" t="s">
        <v>576</v>
      </c>
      <c r="I1109" s="14" t="s">
        <v>438</v>
      </c>
      <c r="J1109" s="14" t="s">
        <v>439</v>
      </c>
      <c r="K1109" s="14" t="s">
        <v>459</v>
      </c>
      <c r="L1109" s="14" t="s">
        <v>575</v>
      </c>
      <c r="M1109" s="14" t="s">
        <v>573</v>
      </c>
      <c r="N1109" s="16"/>
    </row>
    <row r="1110" ht="26.25" hidden="1" customHeight="1" spans="1:14">
      <c r="A1110" s="14"/>
      <c r="B1110" s="14"/>
      <c r="C1110" s="14"/>
      <c r="D1110" s="15"/>
      <c r="E1110" s="14"/>
      <c r="F1110" s="14" t="s">
        <v>462</v>
      </c>
      <c r="G1110" s="14" t="s">
        <v>577</v>
      </c>
      <c r="H1110" s="14" t="s">
        <v>578</v>
      </c>
      <c r="I1110" s="14" t="s">
        <v>520</v>
      </c>
      <c r="J1110" s="14" t="s">
        <v>521</v>
      </c>
      <c r="K1110" s="14" t="s">
        <v>442</v>
      </c>
      <c r="L1110" s="14" t="s">
        <v>575</v>
      </c>
      <c r="M1110" s="14" t="s">
        <v>573</v>
      </c>
      <c r="N1110" s="16"/>
    </row>
    <row r="1111" ht="26.25" hidden="1" customHeight="1" spans="1:14">
      <c r="A1111" s="14" t="s">
        <v>585</v>
      </c>
      <c r="B1111" s="14" t="s">
        <v>307</v>
      </c>
      <c r="C1111" s="14" t="s">
        <v>569</v>
      </c>
      <c r="D1111" s="15">
        <v>46773.34</v>
      </c>
      <c r="E1111" s="14" t="s">
        <v>570</v>
      </c>
      <c r="F1111" s="14" t="s">
        <v>435</v>
      </c>
      <c r="G1111" s="14" t="s">
        <v>444</v>
      </c>
      <c r="H1111" s="14" t="s">
        <v>571</v>
      </c>
      <c r="I1111" s="14" t="s">
        <v>520</v>
      </c>
      <c r="J1111" s="14" t="s">
        <v>521</v>
      </c>
      <c r="K1111" s="14" t="s">
        <v>474</v>
      </c>
      <c r="L1111" s="14" t="s">
        <v>572</v>
      </c>
      <c r="M1111" s="14" t="s">
        <v>573</v>
      </c>
      <c r="N1111" s="16"/>
    </row>
    <row r="1112" ht="26.25" hidden="1" customHeight="1" spans="1:14">
      <c r="A1112" s="14"/>
      <c r="B1112" s="14"/>
      <c r="C1112" s="14"/>
      <c r="D1112" s="15"/>
      <c r="E1112" s="14"/>
      <c r="F1112" s="14"/>
      <c r="G1112" s="14"/>
      <c r="H1112" s="14" t="s">
        <v>574</v>
      </c>
      <c r="I1112" s="14" t="s">
        <v>438</v>
      </c>
      <c r="J1112" s="14" t="s">
        <v>439</v>
      </c>
      <c r="K1112" s="14" t="s">
        <v>459</v>
      </c>
      <c r="L1112" s="14" t="s">
        <v>575</v>
      </c>
      <c r="M1112" s="14" t="s">
        <v>573</v>
      </c>
      <c r="N1112" s="16"/>
    </row>
    <row r="1113" ht="26.25" hidden="1" customHeight="1" spans="1:14">
      <c r="A1113" s="14"/>
      <c r="B1113" s="14"/>
      <c r="C1113" s="14"/>
      <c r="D1113" s="15"/>
      <c r="E1113" s="14"/>
      <c r="F1113" s="14"/>
      <c r="G1113" s="14" t="s">
        <v>452</v>
      </c>
      <c r="H1113" s="14" t="s">
        <v>576</v>
      </c>
      <c r="I1113" s="14" t="s">
        <v>438</v>
      </c>
      <c r="J1113" s="14" t="s">
        <v>439</v>
      </c>
      <c r="K1113" s="14" t="s">
        <v>459</v>
      </c>
      <c r="L1113" s="14" t="s">
        <v>575</v>
      </c>
      <c r="M1113" s="14" t="s">
        <v>573</v>
      </c>
      <c r="N1113" s="16"/>
    </row>
    <row r="1114" ht="26.25" hidden="1" customHeight="1" spans="1:14">
      <c r="A1114" s="14"/>
      <c r="B1114" s="14"/>
      <c r="C1114" s="14"/>
      <c r="D1114" s="15"/>
      <c r="E1114" s="14"/>
      <c r="F1114" s="14" t="s">
        <v>462</v>
      </c>
      <c r="G1114" s="14" t="s">
        <v>577</v>
      </c>
      <c r="H1114" s="14" t="s">
        <v>578</v>
      </c>
      <c r="I1114" s="14" t="s">
        <v>520</v>
      </c>
      <c r="J1114" s="14" t="s">
        <v>521</v>
      </c>
      <c r="K1114" s="14" t="s">
        <v>442</v>
      </c>
      <c r="L1114" s="14" t="s">
        <v>575</v>
      </c>
      <c r="M1114" s="14" t="s">
        <v>573</v>
      </c>
      <c r="N1114" s="16"/>
    </row>
    <row r="1115" ht="26.25" hidden="1" customHeight="1" spans="1:14">
      <c r="A1115" s="14" t="s">
        <v>586</v>
      </c>
      <c r="B1115" s="14" t="s">
        <v>307</v>
      </c>
      <c r="C1115" s="14" t="s">
        <v>569</v>
      </c>
      <c r="D1115" s="15">
        <v>1533.55</v>
      </c>
      <c r="E1115" s="14" t="s">
        <v>570</v>
      </c>
      <c r="F1115" s="14" t="s">
        <v>435</v>
      </c>
      <c r="G1115" s="14" t="s">
        <v>444</v>
      </c>
      <c r="H1115" s="14" t="s">
        <v>571</v>
      </c>
      <c r="I1115" s="14" t="s">
        <v>520</v>
      </c>
      <c r="J1115" s="14" t="s">
        <v>521</v>
      </c>
      <c r="K1115" s="14" t="s">
        <v>474</v>
      </c>
      <c r="L1115" s="14" t="s">
        <v>572</v>
      </c>
      <c r="M1115" s="14" t="s">
        <v>573</v>
      </c>
      <c r="N1115" s="16"/>
    </row>
    <row r="1116" ht="26.25" hidden="1" customHeight="1" spans="1:14">
      <c r="A1116" s="14"/>
      <c r="B1116" s="14"/>
      <c r="C1116" s="14"/>
      <c r="D1116" s="15"/>
      <c r="E1116" s="14"/>
      <c r="F1116" s="14"/>
      <c r="G1116" s="14"/>
      <c r="H1116" s="14" t="s">
        <v>574</v>
      </c>
      <c r="I1116" s="14" t="s">
        <v>438</v>
      </c>
      <c r="J1116" s="14" t="s">
        <v>439</v>
      </c>
      <c r="K1116" s="14" t="s">
        <v>459</v>
      </c>
      <c r="L1116" s="14" t="s">
        <v>575</v>
      </c>
      <c r="M1116" s="14" t="s">
        <v>573</v>
      </c>
      <c r="N1116" s="16"/>
    </row>
    <row r="1117" ht="26.25" hidden="1" customHeight="1" spans="1:14">
      <c r="A1117" s="14"/>
      <c r="B1117" s="14"/>
      <c r="C1117" s="14"/>
      <c r="D1117" s="15"/>
      <c r="E1117" s="14"/>
      <c r="F1117" s="14"/>
      <c r="G1117" s="14" t="s">
        <v>452</v>
      </c>
      <c r="H1117" s="14" t="s">
        <v>576</v>
      </c>
      <c r="I1117" s="14" t="s">
        <v>438</v>
      </c>
      <c r="J1117" s="14" t="s">
        <v>439</v>
      </c>
      <c r="K1117" s="14" t="s">
        <v>459</v>
      </c>
      <c r="L1117" s="14" t="s">
        <v>575</v>
      </c>
      <c r="M1117" s="14" t="s">
        <v>573</v>
      </c>
      <c r="N1117" s="16"/>
    </row>
    <row r="1118" ht="26.25" hidden="1" customHeight="1" spans="1:14">
      <c r="A1118" s="14"/>
      <c r="B1118" s="14"/>
      <c r="C1118" s="14"/>
      <c r="D1118" s="15"/>
      <c r="E1118" s="14"/>
      <c r="F1118" s="14" t="s">
        <v>462</v>
      </c>
      <c r="G1118" s="14" t="s">
        <v>577</v>
      </c>
      <c r="H1118" s="14" t="s">
        <v>578</v>
      </c>
      <c r="I1118" s="14" t="s">
        <v>520</v>
      </c>
      <c r="J1118" s="14" t="s">
        <v>521</v>
      </c>
      <c r="K1118" s="14" t="s">
        <v>442</v>
      </c>
      <c r="L1118" s="14" t="s">
        <v>575</v>
      </c>
      <c r="M1118" s="14" t="s">
        <v>573</v>
      </c>
      <c r="N1118" s="16"/>
    </row>
    <row r="1119" ht="26.25" hidden="1" customHeight="1" spans="1:14">
      <c r="A1119" s="14" t="s">
        <v>966</v>
      </c>
      <c r="B1119" s="14" t="s">
        <v>307</v>
      </c>
      <c r="C1119" s="14" t="s">
        <v>569</v>
      </c>
      <c r="D1119" s="15">
        <v>3176.1</v>
      </c>
      <c r="E1119" s="14" t="s">
        <v>570</v>
      </c>
      <c r="F1119" s="14" t="s">
        <v>435</v>
      </c>
      <c r="G1119" s="14" t="s">
        <v>444</v>
      </c>
      <c r="H1119" s="14" t="s">
        <v>571</v>
      </c>
      <c r="I1119" s="14" t="s">
        <v>520</v>
      </c>
      <c r="J1119" s="14" t="s">
        <v>521</v>
      </c>
      <c r="K1119" s="14" t="s">
        <v>474</v>
      </c>
      <c r="L1119" s="14" t="s">
        <v>572</v>
      </c>
      <c r="M1119" s="14" t="s">
        <v>573</v>
      </c>
      <c r="N1119" s="16"/>
    </row>
    <row r="1120" ht="26.25" hidden="1" customHeight="1" spans="1:14">
      <c r="A1120" s="14"/>
      <c r="B1120" s="14"/>
      <c r="C1120" s="14"/>
      <c r="D1120" s="15"/>
      <c r="E1120" s="14"/>
      <c r="F1120" s="14"/>
      <c r="G1120" s="14"/>
      <c r="H1120" s="14" t="s">
        <v>574</v>
      </c>
      <c r="I1120" s="14" t="s">
        <v>438</v>
      </c>
      <c r="J1120" s="14" t="s">
        <v>439</v>
      </c>
      <c r="K1120" s="14" t="s">
        <v>459</v>
      </c>
      <c r="L1120" s="14" t="s">
        <v>575</v>
      </c>
      <c r="M1120" s="14" t="s">
        <v>573</v>
      </c>
      <c r="N1120" s="16"/>
    </row>
    <row r="1121" ht="26.25" hidden="1" customHeight="1" spans="1:14">
      <c r="A1121" s="14"/>
      <c r="B1121" s="14"/>
      <c r="C1121" s="14"/>
      <c r="D1121" s="15"/>
      <c r="E1121" s="14"/>
      <c r="F1121" s="14"/>
      <c r="G1121" s="14" t="s">
        <v>452</v>
      </c>
      <c r="H1121" s="14" t="s">
        <v>576</v>
      </c>
      <c r="I1121" s="14" t="s">
        <v>438</v>
      </c>
      <c r="J1121" s="14" t="s">
        <v>439</v>
      </c>
      <c r="K1121" s="14" t="s">
        <v>459</v>
      </c>
      <c r="L1121" s="14" t="s">
        <v>575</v>
      </c>
      <c r="M1121" s="14" t="s">
        <v>573</v>
      </c>
      <c r="N1121" s="16"/>
    </row>
    <row r="1122" ht="26.25" hidden="1" customHeight="1" spans="1:14">
      <c r="A1122" s="14"/>
      <c r="B1122" s="14"/>
      <c r="C1122" s="14"/>
      <c r="D1122" s="15"/>
      <c r="E1122" s="14"/>
      <c r="F1122" s="14" t="s">
        <v>462</v>
      </c>
      <c r="G1122" s="14" t="s">
        <v>577</v>
      </c>
      <c r="H1122" s="14" t="s">
        <v>578</v>
      </c>
      <c r="I1122" s="14" t="s">
        <v>520</v>
      </c>
      <c r="J1122" s="14" t="s">
        <v>521</v>
      </c>
      <c r="K1122" s="14" t="s">
        <v>442</v>
      </c>
      <c r="L1122" s="14" t="s">
        <v>575</v>
      </c>
      <c r="M1122" s="14" t="s">
        <v>573</v>
      </c>
      <c r="N1122" s="16"/>
    </row>
    <row r="1123" ht="26.25" hidden="1" customHeight="1" spans="1:14">
      <c r="A1123" s="14" t="s">
        <v>587</v>
      </c>
      <c r="B1123" s="14" t="s">
        <v>307</v>
      </c>
      <c r="C1123" s="14" t="s">
        <v>569</v>
      </c>
      <c r="D1123" s="15">
        <v>101635.2</v>
      </c>
      <c r="E1123" s="14" t="s">
        <v>570</v>
      </c>
      <c r="F1123" s="14" t="s">
        <v>435</v>
      </c>
      <c r="G1123" s="14" t="s">
        <v>444</v>
      </c>
      <c r="H1123" s="14" t="s">
        <v>571</v>
      </c>
      <c r="I1123" s="14" t="s">
        <v>520</v>
      </c>
      <c r="J1123" s="14" t="s">
        <v>521</v>
      </c>
      <c r="K1123" s="14" t="s">
        <v>474</v>
      </c>
      <c r="L1123" s="14" t="s">
        <v>572</v>
      </c>
      <c r="M1123" s="14" t="s">
        <v>573</v>
      </c>
      <c r="N1123" s="16"/>
    </row>
    <row r="1124" ht="26.25" hidden="1" customHeight="1" spans="1:14">
      <c r="A1124" s="14"/>
      <c r="B1124" s="14"/>
      <c r="C1124" s="14"/>
      <c r="D1124" s="15"/>
      <c r="E1124" s="14"/>
      <c r="F1124" s="14"/>
      <c r="G1124" s="14"/>
      <c r="H1124" s="14" t="s">
        <v>574</v>
      </c>
      <c r="I1124" s="14" t="s">
        <v>438</v>
      </c>
      <c r="J1124" s="14" t="s">
        <v>439</v>
      </c>
      <c r="K1124" s="14" t="s">
        <v>459</v>
      </c>
      <c r="L1124" s="14" t="s">
        <v>575</v>
      </c>
      <c r="M1124" s="14" t="s">
        <v>573</v>
      </c>
      <c r="N1124" s="16"/>
    </row>
    <row r="1125" ht="26.25" hidden="1" customHeight="1" spans="1:14">
      <c r="A1125" s="14"/>
      <c r="B1125" s="14"/>
      <c r="C1125" s="14"/>
      <c r="D1125" s="15"/>
      <c r="E1125" s="14"/>
      <c r="F1125" s="14"/>
      <c r="G1125" s="14" t="s">
        <v>452</v>
      </c>
      <c r="H1125" s="14" t="s">
        <v>576</v>
      </c>
      <c r="I1125" s="14" t="s">
        <v>438</v>
      </c>
      <c r="J1125" s="14" t="s">
        <v>439</v>
      </c>
      <c r="K1125" s="14" t="s">
        <v>459</v>
      </c>
      <c r="L1125" s="14" t="s">
        <v>575</v>
      </c>
      <c r="M1125" s="14" t="s">
        <v>573</v>
      </c>
      <c r="N1125" s="16"/>
    </row>
    <row r="1126" ht="26.25" hidden="1" customHeight="1" spans="1:14">
      <c r="A1126" s="14"/>
      <c r="B1126" s="14"/>
      <c r="C1126" s="14"/>
      <c r="D1126" s="15"/>
      <c r="E1126" s="14"/>
      <c r="F1126" s="14" t="s">
        <v>462</v>
      </c>
      <c r="G1126" s="14" t="s">
        <v>577</v>
      </c>
      <c r="H1126" s="14" t="s">
        <v>578</v>
      </c>
      <c r="I1126" s="14" t="s">
        <v>520</v>
      </c>
      <c r="J1126" s="14" t="s">
        <v>521</v>
      </c>
      <c r="K1126" s="14" t="s">
        <v>442</v>
      </c>
      <c r="L1126" s="14" t="s">
        <v>575</v>
      </c>
      <c r="M1126" s="14" t="s">
        <v>573</v>
      </c>
      <c r="N1126" s="16"/>
    </row>
    <row r="1127" ht="26.25" hidden="1" customHeight="1" spans="1:14">
      <c r="A1127" s="14" t="s">
        <v>967</v>
      </c>
      <c r="B1127" s="14" t="s">
        <v>307</v>
      </c>
      <c r="C1127" s="14" t="s">
        <v>569</v>
      </c>
      <c r="D1127" s="15">
        <v>111660</v>
      </c>
      <c r="E1127" s="14" t="s">
        <v>570</v>
      </c>
      <c r="F1127" s="14" t="s">
        <v>435</v>
      </c>
      <c r="G1127" s="14" t="s">
        <v>444</v>
      </c>
      <c r="H1127" s="14" t="s">
        <v>571</v>
      </c>
      <c r="I1127" s="14" t="s">
        <v>520</v>
      </c>
      <c r="J1127" s="14" t="s">
        <v>521</v>
      </c>
      <c r="K1127" s="14" t="s">
        <v>474</v>
      </c>
      <c r="L1127" s="14" t="s">
        <v>572</v>
      </c>
      <c r="M1127" s="14" t="s">
        <v>573</v>
      </c>
      <c r="N1127" s="16"/>
    </row>
    <row r="1128" ht="26.25" hidden="1" customHeight="1" spans="1:14">
      <c r="A1128" s="14"/>
      <c r="B1128" s="14"/>
      <c r="C1128" s="14"/>
      <c r="D1128" s="15"/>
      <c r="E1128" s="14"/>
      <c r="F1128" s="14"/>
      <c r="G1128" s="14"/>
      <c r="H1128" s="14" t="s">
        <v>574</v>
      </c>
      <c r="I1128" s="14" t="s">
        <v>438</v>
      </c>
      <c r="J1128" s="14" t="s">
        <v>439</v>
      </c>
      <c r="K1128" s="14" t="s">
        <v>459</v>
      </c>
      <c r="L1128" s="14" t="s">
        <v>575</v>
      </c>
      <c r="M1128" s="14" t="s">
        <v>573</v>
      </c>
      <c r="N1128" s="16"/>
    </row>
    <row r="1129" ht="26.25" hidden="1" customHeight="1" spans="1:14">
      <c r="A1129" s="14"/>
      <c r="B1129" s="14"/>
      <c r="C1129" s="14"/>
      <c r="D1129" s="15"/>
      <c r="E1129" s="14"/>
      <c r="F1129" s="14"/>
      <c r="G1129" s="14" t="s">
        <v>452</v>
      </c>
      <c r="H1129" s="14" t="s">
        <v>576</v>
      </c>
      <c r="I1129" s="14" t="s">
        <v>438</v>
      </c>
      <c r="J1129" s="14" t="s">
        <v>439</v>
      </c>
      <c r="K1129" s="14" t="s">
        <v>459</v>
      </c>
      <c r="L1129" s="14" t="s">
        <v>575</v>
      </c>
      <c r="M1129" s="14" t="s">
        <v>573</v>
      </c>
      <c r="N1129" s="16"/>
    </row>
    <row r="1130" ht="26.25" hidden="1" customHeight="1" spans="1:14">
      <c r="A1130" s="14"/>
      <c r="B1130" s="14"/>
      <c r="C1130" s="14"/>
      <c r="D1130" s="15"/>
      <c r="E1130" s="14"/>
      <c r="F1130" s="14" t="s">
        <v>462</v>
      </c>
      <c r="G1130" s="14" t="s">
        <v>577</v>
      </c>
      <c r="H1130" s="14" t="s">
        <v>578</v>
      </c>
      <c r="I1130" s="14" t="s">
        <v>520</v>
      </c>
      <c r="J1130" s="14" t="s">
        <v>521</v>
      </c>
      <c r="K1130" s="14" t="s">
        <v>442</v>
      </c>
      <c r="L1130" s="14" t="s">
        <v>575</v>
      </c>
      <c r="M1130" s="14" t="s">
        <v>573</v>
      </c>
      <c r="N1130" s="16"/>
    </row>
    <row r="1131" ht="26.25" hidden="1" customHeight="1" spans="1:14">
      <c r="A1131" s="14" t="s">
        <v>588</v>
      </c>
      <c r="B1131" s="14" t="s">
        <v>307</v>
      </c>
      <c r="C1131" s="14" t="s">
        <v>569</v>
      </c>
      <c r="D1131" s="15">
        <v>589200</v>
      </c>
      <c r="E1131" s="14" t="s">
        <v>570</v>
      </c>
      <c r="F1131" s="14" t="s">
        <v>964</v>
      </c>
      <c r="G1131" s="14" t="s">
        <v>444</v>
      </c>
      <c r="H1131" s="14" t="s">
        <v>571</v>
      </c>
      <c r="I1131" s="14" t="s">
        <v>520</v>
      </c>
      <c r="J1131" s="14" t="s">
        <v>521</v>
      </c>
      <c r="K1131" s="14" t="s">
        <v>474</v>
      </c>
      <c r="L1131" s="14" t="s">
        <v>572</v>
      </c>
      <c r="M1131" s="14" t="s">
        <v>573</v>
      </c>
      <c r="N1131" s="16"/>
    </row>
    <row r="1132" ht="26.25" hidden="1" customHeight="1" spans="1:14">
      <c r="A1132" s="14"/>
      <c r="B1132" s="14"/>
      <c r="C1132" s="14"/>
      <c r="D1132" s="15"/>
      <c r="E1132" s="14"/>
      <c r="F1132" s="14"/>
      <c r="G1132" s="14"/>
      <c r="H1132" s="14" t="s">
        <v>574</v>
      </c>
      <c r="I1132" s="14" t="s">
        <v>438</v>
      </c>
      <c r="J1132" s="14" t="s">
        <v>439</v>
      </c>
      <c r="K1132" s="14" t="s">
        <v>459</v>
      </c>
      <c r="L1132" s="14" t="s">
        <v>575</v>
      </c>
      <c r="M1132" s="14" t="s">
        <v>573</v>
      </c>
      <c r="N1132" s="16"/>
    </row>
    <row r="1133" ht="26.25" hidden="1" customHeight="1" spans="1:14">
      <c r="A1133" s="14"/>
      <c r="B1133" s="14"/>
      <c r="C1133" s="14"/>
      <c r="D1133" s="15"/>
      <c r="E1133" s="14"/>
      <c r="F1133" s="14"/>
      <c r="G1133" s="14" t="s">
        <v>452</v>
      </c>
      <c r="H1133" s="14" t="s">
        <v>576</v>
      </c>
      <c r="I1133" s="14" t="s">
        <v>438</v>
      </c>
      <c r="J1133" s="14" t="s">
        <v>439</v>
      </c>
      <c r="K1133" s="14" t="s">
        <v>459</v>
      </c>
      <c r="L1133" s="14" t="s">
        <v>575</v>
      </c>
      <c r="M1133" s="14" t="s">
        <v>573</v>
      </c>
      <c r="N1133" s="16"/>
    </row>
    <row r="1134" ht="26.25" hidden="1" customHeight="1" spans="1:14">
      <c r="A1134" s="14"/>
      <c r="B1134" s="14"/>
      <c r="C1134" s="14"/>
      <c r="D1134" s="15"/>
      <c r="E1134" s="14"/>
      <c r="F1134" s="14" t="s">
        <v>965</v>
      </c>
      <c r="G1134" s="14" t="s">
        <v>577</v>
      </c>
      <c r="H1134" s="14" t="s">
        <v>578</v>
      </c>
      <c r="I1134" s="14" t="s">
        <v>520</v>
      </c>
      <c r="J1134" s="14" t="s">
        <v>521</v>
      </c>
      <c r="K1134" s="14" t="s">
        <v>442</v>
      </c>
      <c r="L1134" s="14" t="s">
        <v>575</v>
      </c>
      <c r="M1134" s="14" t="s">
        <v>573</v>
      </c>
      <c r="N1134" s="16"/>
    </row>
    <row r="1135" ht="26.25" hidden="1" customHeight="1" spans="1:14">
      <c r="A1135" s="14" t="s">
        <v>596</v>
      </c>
      <c r="B1135" s="14" t="s">
        <v>307</v>
      </c>
      <c r="C1135" s="14" t="s">
        <v>595</v>
      </c>
      <c r="D1135" s="15">
        <v>4200</v>
      </c>
      <c r="E1135" s="14" t="s">
        <v>570</v>
      </c>
      <c r="F1135" s="14" t="s">
        <v>435</v>
      </c>
      <c r="G1135" s="14" t="s">
        <v>444</v>
      </c>
      <c r="H1135" s="14" t="s">
        <v>571</v>
      </c>
      <c r="I1135" s="14" t="s">
        <v>520</v>
      </c>
      <c r="J1135" s="14" t="s">
        <v>521</v>
      </c>
      <c r="K1135" s="14" t="s">
        <v>474</v>
      </c>
      <c r="L1135" s="14" t="s">
        <v>572</v>
      </c>
      <c r="M1135" s="14" t="s">
        <v>573</v>
      </c>
      <c r="N1135" s="16"/>
    </row>
    <row r="1136" ht="26.25" hidden="1" customHeight="1" spans="1:14">
      <c r="A1136" s="14"/>
      <c r="B1136" s="14"/>
      <c r="C1136" s="14"/>
      <c r="D1136" s="15"/>
      <c r="E1136" s="14"/>
      <c r="F1136" s="14"/>
      <c r="G1136" s="14"/>
      <c r="H1136" s="14" t="s">
        <v>574</v>
      </c>
      <c r="I1136" s="14" t="s">
        <v>438</v>
      </c>
      <c r="J1136" s="14" t="s">
        <v>439</v>
      </c>
      <c r="K1136" s="14" t="s">
        <v>459</v>
      </c>
      <c r="L1136" s="14" t="s">
        <v>575</v>
      </c>
      <c r="M1136" s="14" t="s">
        <v>573</v>
      </c>
      <c r="N1136" s="16"/>
    </row>
    <row r="1137" ht="26.25" hidden="1" customHeight="1" spans="1:14">
      <c r="A1137" s="14"/>
      <c r="B1137" s="14"/>
      <c r="C1137" s="14"/>
      <c r="D1137" s="15"/>
      <c r="E1137" s="14"/>
      <c r="F1137" s="14"/>
      <c r="G1137" s="14" t="s">
        <v>452</v>
      </c>
      <c r="H1137" s="14" t="s">
        <v>576</v>
      </c>
      <c r="I1137" s="14" t="s">
        <v>438</v>
      </c>
      <c r="J1137" s="14" t="s">
        <v>439</v>
      </c>
      <c r="K1137" s="14" t="s">
        <v>459</v>
      </c>
      <c r="L1137" s="14" t="s">
        <v>575</v>
      </c>
      <c r="M1137" s="14" t="s">
        <v>573</v>
      </c>
      <c r="N1137" s="16"/>
    </row>
    <row r="1138" ht="26.25" hidden="1" customHeight="1" spans="1:14">
      <c r="A1138" s="14"/>
      <c r="B1138" s="14"/>
      <c r="C1138" s="14"/>
      <c r="D1138" s="15"/>
      <c r="E1138" s="14"/>
      <c r="F1138" s="14" t="s">
        <v>462</v>
      </c>
      <c r="G1138" s="14" t="s">
        <v>577</v>
      </c>
      <c r="H1138" s="14" t="s">
        <v>578</v>
      </c>
      <c r="I1138" s="14" t="s">
        <v>520</v>
      </c>
      <c r="J1138" s="14" t="s">
        <v>521</v>
      </c>
      <c r="K1138" s="14" t="s">
        <v>442</v>
      </c>
      <c r="L1138" s="14" t="s">
        <v>575</v>
      </c>
      <c r="M1138" s="14" t="s">
        <v>573</v>
      </c>
      <c r="N1138" s="16"/>
    </row>
    <row r="1139" ht="26.25" hidden="1" customHeight="1" spans="1:14">
      <c r="A1139" s="14" t="s">
        <v>274</v>
      </c>
      <c r="B1139" s="14" t="s">
        <v>307</v>
      </c>
      <c r="C1139" s="14" t="s">
        <v>595</v>
      </c>
      <c r="D1139" s="15">
        <v>12136.8</v>
      </c>
      <c r="E1139" s="14" t="s">
        <v>570</v>
      </c>
      <c r="F1139" s="14" t="s">
        <v>435</v>
      </c>
      <c r="G1139" s="14" t="s">
        <v>444</v>
      </c>
      <c r="H1139" s="14" t="s">
        <v>571</v>
      </c>
      <c r="I1139" s="14" t="s">
        <v>520</v>
      </c>
      <c r="J1139" s="14" t="s">
        <v>521</v>
      </c>
      <c r="K1139" s="14" t="s">
        <v>474</v>
      </c>
      <c r="L1139" s="14" t="s">
        <v>572</v>
      </c>
      <c r="M1139" s="14" t="s">
        <v>573</v>
      </c>
      <c r="N1139" s="16"/>
    </row>
    <row r="1140" ht="26.25" hidden="1" customHeight="1" spans="1:14">
      <c r="A1140" s="14"/>
      <c r="B1140" s="14"/>
      <c r="C1140" s="14"/>
      <c r="D1140" s="15"/>
      <c r="E1140" s="14"/>
      <c r="F1140" s="14"/>
      <c r="G1140" s="14"/>
      <c r="H1140" s="14" t="s">
        <v>574</v>
      </c>
      <c r="I1140" s="14" t="s">
        <v>438</v>
      </c>
      <c r="J1140" s="14" t="s">
        <v>439</v>
      </c>
      <c r="K1140" s="14" t="s">
        <v>459</v>
      </c>
      <c r="L1140" s="14" t="s">
        <v>575</v>
      </c>
      <c r="M1140" s="14" t="s">
        <v>573</v>
      </c>
      <c r="N1140" s="16"/>
    </row>
    <row r="1141" ht="26.25" hidden="1" customHeight="1" spans="1:14">
      <c r="A1141" s="14"/>
      <c r="B1141" s="14"/>
      <c r="C1141" s="14"/>
      <c r="D1141" s="15"/>
      <c r="E1141" s="14"/>
      <c r="F1141" s="14"/>
      <c r="G1141" s="14" t="s">
        <v>452</v>
      </c>
      <c r="H1141" s="14" t="s">
        <v>576</v>
      </c>
      <c r="I1141" s="14" t="s">
        <v>438</v>
      </c>
      <c r="J1141" s="14" t="s">
        <v>439</v>
      </c>
      <c r="K1141" s="14" t="s">
        <v>459</v>
      </c>
      <c r="L1141" s="14" t="s">
        <v>575</v>
      </c>
      <c r="M1141" s="14" t="s">
        <v>573</v>
      </c>
      <c r="N1141" s="16"/>
    </row>
    <row r="1142" ht="26.25" hidden="1" customHeight="1" spans="1:14">
      <c r="A1142" s="14"/>
      <c r="B1142" s="14"/>
      <c r="C1142" s="14"/>
      <c r="D1142" s="15"/>
      <c r="E1142" s="14"/>
      <c r="F1142" s="14" t="s">
        <v>462</v>
      </c>
      <c r="G1142" s="14" t="s">
        <v>577</v>
      </c>
      <c r="H1142" s="14" t="s">
        <v>578</v>
      </c>
      <c r="I1142" s="14" t="s">
        <v>520</v>
      </c>
      <c r="J1142" s="14" t="s">
        <v>521</v>
      </c>
      <c r="K1142" s="14" t="s">
        <v>442</v>
      </c>
      <c r="L1142" s="14" t="s">
        <v>575</v>
      </c>
      <c r="M1142" s="14" t="s">
        <v>573</v>
      </c>
      <c r="N1142" s="16"/>
    </row>
    <row r="1143" ht="26.25" hidden="1" customHeight="1" spans="1:14">
      <c r="A1143" s="14" t="s">
        <v>598</v>
      </c>
      <c r="B1143" s="14" t="s">
        <v>307</v>
      </c>
      <c r="C1143" s="14" t="s">
        <v>595</v>
      </c>
      <c r="D1143" s="15">
        <v>15000</v>
      </c>
      <c r="E1143" s="14" t="s">
        <v>570</v>
      </c>
      <c r="F1143" s="14" t="s">
        <v>435</v>
      </c>
      <c r="G1143" s="14" t="s">
        <v>444</v>
      </c>
      <c r="H1143" s="14" t="s">
        <v>571</v>
      </c>
      <c r="I1143" s="14" t="s">
        <v>520</v>
      </c>
      <c r="J1143" s="14" t="s">
        <v>521</v>
      </c>
      <c r="K1143" s="14" t="s">
        <v>474</v>
      </c>
      <c r="L1143" s="14" t="s">
        <v>572</v>
      </c>
      <c r="M1143" s="14" t="s">
        <v>573</v>
      </c>
      <c r="N1143" s="16"/>
    </row>
    <row r="1144" ht="26.25" hidden="1" customHeight="1" spans="1:14">
      <c r="A1144" s="14"/>
      <c r="B1144" s="14"/>
      <c r="C1144" s="14"/>
      <c r="D1144" s="15"/>
      <c r="E1144" s="14"/>
      <c r="F1144" s="14"/>
      <c r="G1144" s="14"/>
      <c r="H1144" s="14" t="s">
        <v>574</v>
      </c>
      <c r="I1144" s="14" t="s">
        <v>438</v>
      </c>
      <c r="J1144" s="14" t="s">
        <v>439</v>
      </c>
      <c r="K1144" s="14" t="s">
        <v>459</v>
      </c>
      <c r="L1144" s="14" t="s">
        <v>575</v>
      </c>
      <c r="M1144" s="14" t="s">
        <v>573</v>
      </c>
      <c r="N1144" s="16"/>
    </row>
    <row r="1145" ht="26.25" hidden="1" customHeight="1" spans="1:14">
      <c r="A1145" s="14"/>
      <c r="B1145" s="14"/>
      <c r="C1145" s="14"/>
      <c r="D1145" s="15"/>
      <c r="E1145" s="14"/>
      <c r="F1145" s="14"/>
      <c r="G1145" s="14" t="s">
        <v>452</v>
      </c>
      <c r="H1145" s="14" t="s">
        <v>576</v>
      </c>
      <c r="I1145" s="14" t="s">
        <v>438</v>
      </c>
      <c r="J1145" s="14" t="s">
        <v>439</v>
      </c>
      <c r="K1145" s="14" t="s">
        <v>459</v>
      </c>
      <c r="L1145" s="14" t="s">
        <v>575</v>
      </c>
      <c r="M1145" s="14" t="s">
        <v>573</v>
      </c>
      <c r="N1145" s="16"/>
    </row>
    <row r="1146" ht="26.25" hidden="1" customHeight="1" spans="1:14">
      <c r="A1146" s="14"/>
      <c r="B1146" s="14"/>
      <c r="C1146" s="14"/>
      <c r="D1146" s="15"/>
      <c r="E1146" s="14"/>
      <c r="F1146" s="14" t="s">
        <v>462</v>
      </c>
      <c r="G1146" s="14" t="s">
        <v>577</v>
      </c>
      <c r="H1146" s="14" t="s">
        <v>578</v>
      </c>
      <c r="I1146" s="14" t="s">
        <v>520</v>
      </c>
      <c r="J1146" s="14" t="s">
        <v>521</v>
      </c>
      <c r="K1146" s="14" t="s">
        <v>442</v>
      </c>
      <c r="L1146" s="14" t="s">
        <v>575</v>
      </c>
      <c r="M1146" s="14" t="s">
        <v>573</v>
      </c>
      <c r="N1146" s="16"/>
    </row>
    <row r="1147" ht="26.25" hidden="1" customHeight="1" spans="1:14">
      <c r="A1147" s="14" t="s">
        <v>599</v>
      </c>
      <c r="B1147" s="14" t="s">
        <v>307</v>
      </c>
      <c r="C1147" s="14" t="s">
        <v>595</v>
      </c>
      <c r="D1147" s="15">
        <v>37323</v>
      </c>
      <c r="E1147" s="14" t="s">
        <v>570</v>
      </c>
      <c r="F1147" s="14" t="s">
        <v>435</v>
      </c>
      <c r="G1147" s="14" t="s">
        <v>444</v>
      </c>
      <c r="H1147" s="14" t="s">
        <v>571</v>
      </c>
      <c r="I1147" s="14" t="s">
        <v>520</v>
      </c>
      <c r="J1147" s="14" t="s">
        <v>521</v>
      </c>
      <c r="K1147" s="14" t="s">
        <v>474</v>
      </c>
      <c r="L1147" s="14" t="s">
        <v>572</v>
      </c>
      <c r="M1147" s="14" t="s">
        <v>573</v>
      </c>
      <c r="N1147" s="16"/>
    </row>
    <row r="1148" ht="26.25" hidden="1" customHeight="1" spans="1:14">
      <c r="A1148" s="14"/>
      <c r="B1148" s="14"/>
      <c r="C1148" s="14"/>
      <c r="D1148" s="15"/>
      <c r="E1148" s="14"/>
      <c r="F1148" s="14"/>
      <c r="G1148" s="14"/>
      <c r="H1148" s="14" t="s">
        <v>574</v>
      </c>
      <c r="I1148" s="14" t="s">
        <v>438</v>
      </c>
      <c r="J1148" s="14" t="s">
        <v>439</v>
      </c>
      <c r="K1148" s="14" t="s">
        <v>459</v>
      </c>
      <c r="L1148" s="14" t="s">
        <v>575</v>
      </c>
      <c r="M1148" s="14" t="s">
        <v>573</v>
      </c>
      <c r="N1148" s="16"/>
    </row>
    <row r="1149" ht="26.25" hidden="1" customHeight="1" spans="1:14">
      <c r="A1149" s="14"/>
      <c r="B1149" s="14"/>
      <c r="C1149" s="14"/>
      <c r="D1149" s="15"/>
      <c r="E1149" s="14"/>
      <c r="F1149" s="14"/>
      <c r="G1149" s="14" t="s">
        <v>452</v>
      </c>
      <c r="H1149" s="14" t="s">
        <v>576</v>
      </c>
      <c r="I1149" s="14" t="s">
        <v>438</v>
      </c>
      <c r="J1149" s="14" t="s">
        <v>439</v>
      </c>
      <c r="K1149" s="14" t="s">
        <v>459</v>
      </c>
      <c r="L1149" s="14" t="s">
        <v>575</v>
      </c>
      <c r="M1149" s="14" t="s">
        <v>573</v>
      </c>
      <c r="N1149" s="16"/>
    </row>
    <row r="1150" ht="26.25" hidden="1" customHeight="1" spans="1:14">
      <c r="A1150" s="14"/>
      <c r="B1150" s="14"/>
      <c r="C1150" s="14"/>
      <c r="D1150" s="15"/>
      <c r="E1150" s="14"/>
      <c r="F1150" s="14" t="s">
        <v>462</v>
      </c>
      <c r="G1150" s="14" t="s">
        <v>577</v>
      </c>
      <c r="H1150" s="14" t="s">
        <v>578</v>
      </c>
      <c r="I1150" s="14" t="s">
        <v>520</v>
      </c>
      <c r="J1150" s="14" t="s">
        <v>521</v>
      </c>
      <c r="K1150" s="14" t="s">
        <v>442</v>
      </c>
      <c r="L1150" s="14" t="s">
        <v>575</v>
      </c>
      <c r="M1150" s="14" t="s">
        <v>573</v>
      </c>
      <c r="N1150" s="16"/>
    </row>
    <row r="1151" ht="26.25" hidden="1" customHeight="1" spans="1:14">
      <c r="A1151" s="14" t="s">
        <v>600</v>
      </c>
      <c r="B1151" s="14" t="s">
        <v>307</v>
      </c>
      <c r="C1151" s="14" t="s">
        <v>595</v>
      </c>
      <c r="D1151" s="15">
        <v>30060</v>
      </c>
      <c r="E1151" s="14" t="s">
        <v>570</v>
      </c>
      <c r="F1151" s="14" t="s">
        <v>435</v>
      </c>
      <c r="G1151" s="14" t="s">
        <v>444</v>
      </c>
      <c r="H1151" s="14" t="s">
        <v>571</v>
      </c>
      <c r="I1151" s="14" t="s">
        <v>520</v>
      </c>
      <c r="J1151" s="14" t="s">
        <v>521</v>
      </c>
      <c r="K1151" s="14" t="s">
        <v>474</v>
      </c>
      <c r="L1151" s="14" t="s">
        <v>572</v>
      </c>
      <c r="M1151" s="14" t="s">
        <v>573</v>
      </c>
      <c r="N1151" s="16"/>
    </row>
    <row r="1152" ht="26.25" hidden="1" customHeight="1" spans="1:14">
      <c r="A1152" s="14"/>
      <c r="B1152" s="14"/>
      <c r="C1152" s="14"/>
      <c r="D1152" s="15"/>
      <c r="E1152" s="14"/>
      <c r="F1152" s="14"/>
      <c r="G1152" s="14"/>
      <c r="H1152" s="14" t="s">
        <v>574</v>
      </c>
      <c r="I1152" s="14" t="s">
        <v>438</v>
      </c>
      <c r="J1152" s="14" t="s">
        <v>439</v>
      </c>
      <c r="K1152" s="14" t="s">
        <v>459</v>
      </c>
      <c r="L1152" s="14" t="s">
        <v>575</v>
      </c>
      <c r="M1152" s="14" t="s">
        <v>573</v>
      </c>
      <c r="N1152" s="16"/>
    </row>
    <row r="1153" ht="26.25" hidden="1" customHeight="1" spans="1:14">
      <c r="A1153" s="14"/>
      <c r="B1153" s="14"/>
      <c r="C1153" s="14"/>
      <c r="D1153" s="15"/>
      <c r="E1153" s="14"/>
      <c r="F1153" s="14"/>
      <c r="G1153" s="14" t="s">
        <v>452</v>
      </c>
      <c r="H1153" s="14" t="s">
        <v>576</v>
      </c>
      <c r="I1153" s="14" t="s">
        <v>438</v>
      </c>
      <c r="J1153" s="14" t="s">
        <v>439</v>
      </c>
      <c r="K1153" s="14" t="s">
        <v>459</v>
      </c>
      <c r="L1153" s="14" t="s">
        <v>575</v>
      </c>
      <c r="M1153" s="14" t="s">
        <v>573</v>
      </c>
      <c r="N1153" s="16"/>
    </row>
    <row r="1154" ht="26.25" hidden="1" customHeight="1" spans="1:14">
      <c r="A1154" s="14"/>
      <c r="B1154" s="14"/>
      <c r="C1154" s="14"/>
      <c r="D1154" s="15"/>
      <c r="E1154" s="14"/>
      <c r="F1154" s="14" t="s">
        <v>462</v>
      </c>
      <c r="G1154" s="14" t="s">
        <v>577</v>
      </c>
      <c r="H1154" s="14" t="s">
        <v>578</v>
      </c>
      <c r="I1154" s="14" t="s">
        <v>520</v>
      </c>
      <c r="J1154" s="14" t="s">
        <v>521</v>
      </c>
      <c r="K1154" s="14" t="s">
        <v>442</v>
      </c>
      <c r="L1154" s="14" t="s">
        <v>575</v>
      </c>
      <c r="M1154" s="14" t="s">
        <v>573</v>
      </c>
      <c r="N1154" s="16"/>
    </row>
    <row r="1155" ht="26.25" customHeight="1" spans="1:14">
      <c r="A1155" s="14" t="s">
        <v>410</v>
      </c>
      <c r="B1155" s="14" t="s">
        <v>307</v>
      </c>
      <c r="C1155" s="14" t="s">
        <v>601</v>
      </c>
      <c r="D1155" s="15">
        <v>50000</v>
      </c>
      <c r="E1155" s="14" t="s">
        <v>1231</v>
      </c>
      <c r="F1155" s="14" t="s">
        <v>964</v>
      </c>
      <c r="G1155" s="14" t="s">
        <v>436</v>
      </c>
      <c r="H1155" s="14" t="s">
        <v>1232</v>
      </c>
      <c r="I1155" s="14" t="s">
        <v>520</v>
      </c>
      <c r="J1155" s="14" t="s">
        <v>521</v>
      </c>
      <c r="K1155" s="14" t="s">
        <v>937</v>
      </c>
      <c r="L1155" s="14" t="s">
        <v>1233</v>
      </c>
      <c r="M1155" s="14" t="s">
        <v>442</v>
      </c>
      <c r="N1155" s="16"/>
    </row>
    <row r="1156" ht="26.25" customHeight="1" spans="1:14">
      <c r="A1156" s="14"/>
      <c r="B1156" s="14"/>
      <c r="C1156" s="14"/>
      <c r="D1156" s="15"/>
      <c r="E1156" s="14"/>
      <c r="F1156" s="14"/>
      <c r="G1156" s="14"/>
      <c r="H1156" s="14" t="s">
        <v>1234</v>
      </c>
      <c r="I1156" s="14" t="s">
        <v>520</v>
      </c>
      <c r="J1156" s="14" t="s">
        <v>521</v>
      </c>
      <c r="K1156" s="14" t="s">
        <v>1235</v>
      </c>
      <c r="L1156" s="14" t="s">
        <v>1236</v>
      </c>
      <c r="M1156" s="14" t="s">
        <v>442</v>
      </c>
      <c r="N1156" s="16"/>
    </row>
    <row r="1157" ht="26.25" customHeight="1" spans="1:14">
      <c r="A1157" s="14"/>
      <c r="B1157" s="14"/>
      <c r="C1157" s="14"/>
      <c r="D1157" s="15"/>
      <c r="E1157" s="14"/>
      <c r="F1157" s="14"/>
      <c r="G1157" s="14" t="s">
        <v>444</v>
      </c>
      <c r="H1157" s="14" t="s">
        <v>1237</v>
      </c>
      <c r="I1157" s="14" t="s">
        <v>438</v>
      </c>
      <c r="J1157" s="14" t="s">
        <v>446</v>
      </c>
      <c r="K1157" s="14" t="s">
        <v>474</v>
      </c>
      <c r="L1157" s="14" t="s">
        <v>1238</v>
      </c>
      <c r="M1157" s="14" t="s">
        <v>442</v>
      </c>
      <c r="N1157" s="16"/>
    </row>
    <row r="1158" ht="26.25" customHeight="1" spans="1:14">
      <c r="A1158" s="14"/>
      <c r="B1158" s="14"/>
      <c r="C1158" s="14"/>
      <c r="D1158" s="15"/>
      <c r="E1158" s="14"/>
      <c r="F1158" s="14"/>
      <c r="G1158" s="14"/>
      <c r="H1158" s="14" t="s">
        <v>1239</v>
      </c>
      <c r="I1158" s="14" t="s">
        <v>438</v>
      </c>
      <c r="J1158" s="14" t="s">
        <v>446</v>
      </c>
      <c r="K1158" s="14" t="s">
        <v>518</v>
      </c>
      <c r="L1158" s="14" t="s">
        <v>527</v>
      </c>
      <c r="M1158" s="14" t="s">
        <v>442</v>
      </c>
      <c r="N1158" s="16"/>
    </row>
    <row r="1159" ht="26.25" customHeight="1" spans="1:14">
      <c r="A1159" s="14"/>
      <c r="B1159" s="14"/>
      <c r="C1159" s="14"/>
      <c r="D1159" s="15"/>
      <c r="E1159" s="14"/>
      <c r="F1159" s="14"/>
      <c r="G1159" s="14"/>
      <c r="H1159" s="14" t="s">
        <v>1240</v>
      </c>
      <c r="I1159" s="14" t="s">
        <v>438</v>
      </c>
      <c r="J1159" s="14" t="s">
        <v>439</v>
      </c>
      <c r="K1159" s="14" t="s">
        <v>451</v>
      </c>
      <c r="L1159" s="14" t="s">
        <v>527</v>
      </c>
      <c r="M1159" s="14" t="s">
        <v>442</v>
      </c>
      <c r="N1159" s="16"/>
    </row>
    <row r="1160" ht="26.25" customHeight="1" spans="1:14">
      <c r="A1160" s="14"/>
      <c r="B1160" s="14"/>
      <c r="C1160" s="14"/>
      <c r="D1160" s="15"/>
      <c r="E1160" s="14"/>
      <c r="F1160" s="14"/>
      <c r="G1160" s="14" t="s">
        <v>452</v>
      </c>
      <c r="H1160" s="14" t="s">
        <v>1241</v>
      </c>
      <c r="I1160" s="14" t="s">
        <v>520</v>
      </c>
      <c r="J1160" s="14" t="s">
        <v>521</v>
      </c>
      <c r="K1160" s="14" t="s">
        <v>442</v>
      </c>
      <c r="L1160" s="14" t="s">
        <v>1242</v>
      </c>
      <c r="M1160" s="14" t="s">
        <v>442</v>
      </c>
      <c r="N1160" s="16"/>
    </row>
    <row r="1161" ht="26.25" customHeight="1" spans="1:14">
      <c r="A1161" s="14"/>
      <c r="B1161" s="14"/>
      <c r="C1161" s="14"/>
      <c r="D1161" s="15"/>
      <c r="E1161" s="14"/>
      <c r="F1161" s="14"/>
      <c r="G1161" s="14"/>
      <c r="H1161" s="14" t="s">
        <v>1243</v>
      </c>
      <c r="I1161" s="14" t="s">
        <v>520</v>
      </c>
      <c r="J1161" s="14" t="s">
        <v>521</v>
      </c>
      <c r="K1161" s="14" t="s">
        <v>883</v>
      </c>
      <c r="L1161" s="14" t="s">
        <v>1242</v>
      </c>
      <c r="M1161" s="14" t="s">
        <v>442</v>
      </c>
      <c r="N1161" s="16"/>
    </row>
    <row r="1162" ht="26.25" customHeight="1" spans="1:14">
      <c r="A1162" s="14"/>
      <c r="B1162" s="14"/>
      <c r="C1162" s="14"/>
      <c r="D1162" s="15"/>
      <c r="E1162" s="14"/>
      <c r="F1162" s="14"/>
      <c r="G1162" s="14" t="s">
        <v>457</v>
      </c>
      <c r="H1162" s="14" t="s">
        <v>1244</v>
      </c>
      <c r="I1162" s="14" t="s">
        <v>438</v>
      </c>
      <c r="J1162" s="14" t="s">
        <v>446</v>
      </c>
      <c r="K1162" s="14" t="s">
        <v>473</v>
      </c>
      <c r="L1162" s="14" t="s">
        <v>1245</v>
      </c>
      <c r="M1162" s="14" t="s">
        <v>474</v>
      </c>
      <c r="N1162" s="16"/>
    </row>
    <row r="1163" ht="26.25" customHeight="1" spans="1:14">
      <c r="A1163" s="14"/>
      <c r="B1163" s="14"/>
      <c r="C1163" s="14"/>
      <c r="D1163" s="15"/>
      <c r="E1163" s="14"/>
      <c r="F1163" s="14"/>
      <c r="G1163" s="14"/>
      <c r="H1163" s="14" t="s">
        <v>1246</v>
      </c>
      <c r="I1163" s="14" t="s">
        <v>438</v>
      </c>
      <c r="J1163" s="14" t="s">
        <v>446</v>
      </c>
      <c r="K1163" s="14" t="s">
        <v>473</v>
      </c>
      <c r="L1163" s="14" t="s">
        <v>1245</v>
      </c>
      <c r="M1163" s="14" t="s">
        <v>442</v>
      </c>
      <c r="N1163" s="16"/>
    </row>
    <row r="1164" ht="26.25" customHeight="1" spans="1:14">
      <c r="A1164" s="14"/>
      <c r="B1164" s="14"/>
      <c r="C1164" s="14"/>
      <c r="D1164" s="15"/>
      <c r="E1164" s="14"/>
      <c r="F1164" s="14" t="s">
        <v>965</v>
      </c>
      <c r="G1164" s="14" t="s">
        <v>463</v>
      </c>
      <c r="H1164" s="14" t="s">
        <v>1247</v>
      </c>
      <c r="I1164" s="14" t="s">
        <v>454</v>
      </c>
      <c r="J1164" s="14"/>
      <c r="K1164" s="14" t="s">
        <v>465</v>
      </c>
      <c r="L1164" s="14"/>
      <c r="M1164" s="14" t="s">
        <v>466</v>
      </c>
      <c r="N1164" s="16"/>
    </row>
    <row r="1165" ht="26.25" customHeight="1" spans="1:14">
      <c r="A1165" s="14"/>
      <c r="B1165" s="14"/>
      <c r="C1165" s="14"/>
      <c r="D1165" s="15"/>
      <c r="E1165" s="14"/>
      <c r="F1165" s="14"/>
      <c r="G1165" s="14" t="s">
        <v>467</v>
      </c>
      <c r="H1165" s="14" t="s">
        <v>1248</v>
      </c>
      <c r="I1165" s="14" t="s">
        <v>454</v>
      </c>
      <c r="J1165" s="14"/>
      <c r="K1165" s="14" t="s">
        <v>465</v>
      </c>
      <c r="L1165" s="14"/>
      <c r="M1165" s="14" t="s">
        <v>466</v>
      </c>
      <c r="N1165" s="16"/>
    </row>
    <row r="1166" ht="26.25" customHeight="1" spans="1:14">
      <c r="A1166" s="14"/>
      <c r="B1166" s="14"/>
      <c r="C1166" s="14"/>
      <c r="D1166" s="15"/>
      <c r="E1166" s="14"/>
      <c r="F1166" s="14" t="s">
        <v>1099</v>
      </c>
      <c r="G1166" s="14" t="s">
        <v>471</v>
      </c>
      <c r="H1166" s="14" t="s">
        <v>1249</v>
      </c>
      <c r="I1166" s="14" t="s">
        <v>438</v>
      </c>
      <c r="J1166" s="14" t="s">
        <v>446</v>
      </c>
      <c r="K1166" s="14" t="s">
        <v>473</v>
      </c>
      <c r="L1166" s="14" t="s">
        <v>1245</v>
      </c>
      <c r="M1166" s="14" t="s">
        <v>474</v>
      </c>
      <c r="N1166" s="16"/>
    </row>
    <row r="1167" ht="26.25" hidden="1" customHeight="1" spans="1:14">
      <c r="A1167" s="14" t="s">
        <v>568</v>
      </c>
      <c r="B1167" s="14" t="s">
        <v>1250</v>
      </c>
      <c r="C1167" s="14" t="s">
        <v>569</v>
      </c>
      <c r="D1167" s="15">
        <v>15684</v>
      </c>
      <c r="E1167" s="14" t="s">
        <v>570</v>
      </c>
      <c r="F1167" s="14" t="s">
        <v>435</v>
      </c>
      <c r="G1167" s="14" t="s">
        <v>444</v>
      </c>
      <c r="H1167" s="14" t="s">
        <v>571</v>
      </c>
      <c r="I1167" s="14" t="s">
        <v>520</v>
      </c>
      <c r="J1167" s="14" t="s">
        <v>521</v>
      </c>
      <c r="K1167" s="14" t="s">
        <v>474</v>
      </c>
      <c r="L1167" s="14" t="s">
        <v>572</v>
      </c>
      <c r="M1167" s="14" t="s">
        <v>573</v>
      </c>
      <c r="N1167" s="16"/>
    </row>
    <row r="1168" ht="26.25" hidden="1" customHeight="1" spans="1:14">
      <c r="A1168" s="14"/>
      <c r="B1168" s="14"/>
      <c r="C1168" s="14"/>
      <c r="D1168" s="15"/>
      <c r="E1168" s="14"/>
      <c r="F1168" s="14"/>
      <c r="G1168" s="14"/>
      <c r="H1168" s="14" t="s">
        <v>574</v>
      </c>
      <c r="I1168" s="14" t="s">
        <v>438</v>
      </c>
      <c r="J1168" s="14" t="s">
        <v>439</v>
      </c>
      <c r="K1168" s="14" t="s">
        <v>459</v>
      </c>
      <c r="L1168" s="14" t="s">
        <v>575</v>
      </c>
      <c r="M1168" s="14" t="s">
        <v>573</v>
      </c>
      <c r="N1168" s="16"/>
    </row>
    <row r="1169" ht="26.25" hidden="1" customHeight="1" spans="1:14">
      <c r="A1169" s="14"/>
      <c r="B1169" s="14"/>
      <c r="C1169" s="14"/>
      <c r="D1169" s="15"/>
      <c r="E1169" s="14"/>
      <c r="F1169" s="14"/>
      <c r="G1169" s="14" t="s">
        <v>452</v>
      </c>
      <c r="H1169" s="14" t="s">
        <v>576</v>
      </c>
      <c r="I1169" s="14" t="s">
        <v>438</v>
      </c>
      <c r="J1169" s="14" t="s">
        <v>439</v>
      </c>
      <c r="K1169" s="14" t="s">
        <v>459</v>
      </c>
      <c r="L1169" s="14" t="s">
        <v>575</v>
      </c>
      <c r="M1169" s="14" t="s">
        <v>573</v>
      </c>
      <c r="N1169" s="16"/>
    </row>
    <row r="1170" ht="26.25" hidden="1" customHeight="1" spans="1:14">
      <c r="A1170" s="14"/>
      <c r="B1170" s="14"/>
      <c r="C1170" s="14"/>
      <c r="D1170" s="15"/>
      <c r="E1170" s="14"/>
      <c r="F1170" s="14" t="s">
        <v>462</v>
      </c>
      <c r="G1170" s="14" t="s">
        <v>577</v>
      </c>
      <c r="H1170" s="14" t="s">
        <v>578</v>
      </c>
      <c r="I1170" s="14" t="s">
        <v>520</v>
      </c>
      <c r="J1170" s="14" t="s">
        <v>521</v>
      </c>
      <c r="K1170" s="14" t="s">
        <v>442</v>
      </c>
      <c r="L1170" s="14" t="s">
        <v>575</v>
      </c>
      <c r="M1170" s="14" t="s">
        <v>573</v>
      </c>
      <c r="N1170" s="16"/>
    </row>
    <row r="1171" ht="26.25" hidden="1" customHeight="1" spans="1:14">
      <c r="A1171" s="14" t="s">
        <v>579</v>
      </c>
      <c r="B1171" s="14" t="s">
        <v>1250</v>
      </c>
      <c r="C1171" s="14" t="s">
        <v>569</v>
      </c>
      <c r="D1171" s="15">
        <v>59639.04</v>
      </c>
      <c r="E1171" s="14" t="s">
        <v>570</v>
      </c>
      <c r="F1171" s="14" t="s">
        <v>435</v>
      </c>
      <c r="G1171" s="14" t="s">
        <v>444</v>
      </c>
      <c r="H1171" s="14" t="s">
        <v>571</v>
      </c>
      <c r="I1171" s="14" t="s">
        <v>520</v>
      </c>
      <c r="J1171" s="14" t="s">
        <v>521</v>
      </c>
      <c r="K1171" s="14" t="s">
        <v>474</v>
      </c>
      <c r="L1171" s="14" t="s">
        <v>572</v>
      </c>
      <c r="M1171" s="14" t="s">
        <v>573</v>
      </c>
      <c r="N1171" s="16"/>
    </row>
    <row r="1172" ht="26.25" hidden="1" customHeight="1" spans="1:14">
      <c r="A1172" s="14"/>
      <c r="B1172" s="14"/>
      <c r="C1172" s="14"/>
      <c r="D1172" s="15"/>
      <c r="E1172" s="14"/>
      <c r="F1172" s="14"/>
      <c r="G1172" s="14"/>
      <c r="H1172" s="14" t="s">
        <v>574</v>
      </c>
      <c r="I1172" s="14" t="s">
        <v>438</v>
      </c>
      <c r="J1172" s="14" t="s">
        <v>439</v>
      </c>
      <c r="K1172" s="14" t="s">
        <v>459</v>
      </c>
      <c r="L1172" s="14" t="s">
        <v>575</v>
      </c>
      <c r="M1172" s="14" t="s">
        <v>573</v>
      </c>
      <c r="N1172" s="16"/>
    </row>
    <row r="1173" ht="26.25" hidden="1" customHeight="1" spans="1:14">
      <c r="A1173" s="14"/>
      <c r="B1173" s="14"/>
      <c r="C1173" s="14"/>
      <c r="D1173" s="15"/>
      <c r="E1173" s="14"/>
      <c r="F1173" s="14"/>
      <c r="G1173" s="14" t="s">
        <v>452</v>
      </c>
      <c r="H1173" s="14" t="s">
        <v>576</v>
      </c>
      <c r="I1173" s="14" t="s">
        <v>438</v>
      </c>
      <c r="J1173" s="14" t="s">
        <v>439</v>
      </c>
      <c r="K1173" s="14" t="s">
        <v>459</v>
      </c>
      <c r="L1173" s="14" t="s">
        <v>575</v>
      </c>
      <c r="M1173" s="14" t="s">
        <v>573</v>
      </c>
      <c r="N1173" s="16"/>
    </row>
    <row r="1174" ht="26.25" hidden="1" customHeight="1" spans="1:14">
      <c r="A1174" s="14"/>
      <c r="B1174" s="14"/>
      <c r="C1174" s="14"/>
      <c r="D1174" s="15"/>
      <c r="E1174" s="14"/>
      <c r="F1174" s="14" t="s">
        <v>462</v>
      </c>
      <c r="G1174" s="14" t="s">
        <v>577</v>
      </c>
      <c r="H1174" s="14" t="s">
        <v>578</v>
      </c>
      <c r="I1174" s="14" t="s">
        <v>520</v>
      </c>
      <c r="J1174" s="14" t="s">
        <v>521</v>
      </c>
      <c r="K1174" s="14" t="s">
        <v>442</v>
      </c>
      <c r="L1174" s="14" t="s">
        <v>575</v>
      </c>
      <c r="M1174" s="14" t="s">
        <v>573</v>
      </c>
      <c r="N1174" s="16"/>
    </row>
    <row r="1175" ht="26.25" hidden="1" customHeight="1" spans="1:14">
      <c r="A1175" s="14" t="s">
        <v>580</v>
      </c>
      <c r="B1175" s="14" t="s">
        <v>1250</v>
      </c>
      <c r="C1175" s="14" t="s">
        <v>569</v>
      </c>
      <c r="D1175" s="15">
        <v>8820</v>
      </c>
      <c r="E1175" s="14" t="s">
        <v>570</v>
      </c>
      <c r="F1175" s="14" t="s">
        <v>435</v>
      </c>
      <c r="G1175" s="14" t="s">
        <v>444</v>
      </c>
      <c r="H1175" s="14" t="s">
        <v>571</v>
      </c>
      <c r="I1175" s="14" t="s">
        <v>520</v>
      </c>
      <c r="J1175" s="14" t="s">
        <v>521</v>
      </c>
      <c r="K1175" s="14" t="s">
        <v>474</v>
      </c>
      <c r="L1175" s="14" t="s">
        <v>572</v>
      </c>
      <c r="M1175" s="14" t="s">
        <v>573</v>
      </c>
      <c r="N1175" s="16"/>
    </row>
    <row r="1176" ht="26.25" hidden="1" customHeight="1" spans="1:14">
      <c r="A1176" s="14"/>
      <c r="B1176" s="14"/>
      <c r="C1176" s="14"/>
      <c r="D1176" s="15"/>
      <c r="E1176" s="14"/>
      <c r="F1176" s="14"/>
      <c r="G1176" s="14"/>
      <c r="H1176" s="14" t="s">
        <v>574</v>
      </c>
      <c r="I1176" s="14" t="s">
        <v>438</v>
      </c>
      <c r="J1176" s="14" t="s">
        <v>439</v>
      </c>
      <c r="K1176" s="14" t="s">
        <v>459</v>
      </c>
      <c r="L1176" s="14" t="s">
        <v>575</v>
      </c>
      <c r="M1176" s="14" t="s">
        <v>573</v>
      </c>
      <c r="N1176" s="16"/>
    </row>
    <row r="1177" ht="26.25" hidden="1" customHeight="1" spans="1:14">
      <c r="A1177" s="14"/>
      <c r="B1177" s="14"/>
      <c r="C1177" s="14"/>
      <c r="D1177" s="15"/>
      <c r="E1177" s="14"/>
      <c r="F1177" s="14"/>
      <c r="G1177" s="14" t="s">
        <v>452</v>
      </c>
      <c r="H1177" s="14" t="s">
        <v>576</v>
      </c>
      <c r="I1177" s="14" t="s">
        <v>438</v>
      </c>
      <c r="J1177" s="14" t="s">
        <v>439</v>
      </c>
      <c r="K1177" s="14" t="s">
        <v>459</v>
      </c>
      <c r="L1177" s="14" t="s">
        <v>575</v>
      </c>
      <c r="M1177" s="14" t="s">
        <v>573</v>
      </c>
      <c r="N1177" s="16"/>
    </row>
    <row r="1178" ht="26.25" hidden="1" customHeight="1" spans="1:14">
      <c r="A1178" s="14"/>
      <c r="B1178" s="14"/>
      <c r="C1178" s="14"/>
      <c r="D1178" s="15"/>
      <c r="E1178" s="14"/>
      <c r="F1178" s="14" t="s">
        <v>462</v>
      </c>
      <c r="G1178" s="14" t="s">
        <v>577</v>
      </c>
      <c r="H1178" s="14" t="s">
        <v>578</v>
      </c>
      <c r="I1178" s="14" t="s">
        <v>520</v>
      </c>
      <c r="J1178" s="14" t="s">
        <v>521</v>
      </c>
      <c r="K1178" s="14" t="s">
        <v>442</v>
      </c>
      <c r="L1178" s="14" t="s">
        <v>575</v>
      </c>
      <c r="M1178" s="14" t="s">
        <v>573</v>
      </c>
      <c r="N1178" s="16"/>
    </row>
    <row r="1179" ht="26.25" hidden="1" customHeight="1" spans="1:14">
      <c r="A1179" s="14" t="s">
        <v>581</v>
      </c>
      <c r="B1179" s="14" t="s">
        <v>1250</v>
      </c>
      <c r="C1179" s="14" t="s">
        <v>569</v>
      </c>
      <c r="D1179" s="15">
        <v>44352</v>
      </c>
      <c r="E1179" s="14" t="s">
        <v>570</v>
      </c>
      <c r="F1179" s="14" t="s">
        <v>435</v>
      </c>
      <c r="G1179" s="14" t="s">
        <v>444</v>
      </c>
      <c r="H1179" s="14" t="s">
        <v>571</v>
      </c>
      <c r="I1179" s="14" t="s">
        <v>520</v>
      </c>
      <c r="J1179" s="14" t="s">
        <v>521</v>
      </c>
      <c r="K1179" s="14" t="s">
        <v>474</v>
      </c>
      <c r="L1179" s="14" t="s">
        <v>572</v>
      </c>
      <c r="M1179" s="14" t="s">
        <v>573</v>
      </c>
      <c r="N1179" s="16"/>
    </row>
    <row r="1180" ht="26.25" hidden="1" customHeight="1" spans="1:14">
      <c r="A1180" s="14"/>
      <c r="B1180" s="14"/>
      <c r="C1180" s="14"/>
      <c r="D1180" s="15"/>
      <c r="E1180" s="14"/>
      <c r="F1180" s="14"/>
      <c r="G1180" s="14"/>
      <c r="H1180" s="14" t="s">
        <v>574</v>
      </c>
      <c r="I1180" s="14" t="s">
        <v>438</v>
      </c>
      <c r="J1180" s="14" t="s">
        <v>439</v>
      </c>
      <c r="K1180" s="14" t="s">
        <v>459</v>
      </c>
      <c r="L1180" s="14" t="s">
        <v>575</v>
      </c>
      <c r="M1180" s="14" t="s">
        <v>573</v>
      </c>
      <c r="N1180" s="16"/>
    </row>
    <row r="1181" ht="26.25" hidden="1" customHeight="1" spans="1:14">
      <c r="A1181" s="14"/>
      <c r="B1181" s="14"/>
      <c r="C1181" s="14"/>
      <c r="D1181" s="15"/>
      <c r="E1181" s="14"/>
      <c r="F1181" s="14"/>
      <c r="G1181" s="14" t="s">
        <v>452</v>
      </c>
      <c r="H1181" s="14" t="s">
        <v>576</v>
      </c>
      <c r="I1181" s="14" t="s">
        <v>438</v>
      </c>
      <c r="J1181" s="14" t="s">
        <v>439</v>
      </c>
      <c r="K1181" s="14" t="s">
        <v>459</v>
      </c>
      <c r="L1181" s="14" t="s">
        <v>575</v>
      </c>
      <c r="M1181" s="14" t="s">
        <v>573</v>
      </c>
      <c r="N1181" s="16"/>
    </row>
    <row r="1182" ht="26.25" hidden="1" customHeight="1" spans="1:14">
      <c r="A1182" s="14"/>
      <c r="B1182" s="14"/>
      <c r="C1182" s="14"/>
      <c r="D1182" s="15"/>
      <c r="E1182" s="14"/>
      <c r="F1182" s="14" t="s">
        <v>462</v>
      </c>
      <c r="G1182" s="14" t="s">
        <v>577</v>
      </c>
      <c r="H1182" s="14" t="s">
        <v>578</v>
      </c>
      <c r="I1182" s="14" t="s">
        <v>520</v>
      </c>
      <c r="J1182" s="14" t="s">
        <v>521</v>
      </c>
      <c r="K1182" s="14" t="s">
        <v>442</v>
      </c>
      <c r="L1182" s="14" t="s">
        <v>575</v>
      </c>
      <c r="M1182" s="14" t="s">
        <v>573</v>
      </c>
      <c r="N1182" s="16"/>
    </row>
    <row r="1183" ht="26.25" hidden="1" customHeight="1" spans="1:14">
      <c r="A1183" s="14" t="s">
        <v>583</v>
      </c>
      <c r="B1183" s="14" t="s">
        <v>1250</v>
      </c>
      <c r="C1183" s="14" t="s">
        <v>569</v>
      </c>
      <c r="D1183" s="15">
        <v>480</v>
      </c>
      <c r="E1183" s="14" t="s">
        <v>570</v>
      </c>
      <c r="F1183" s="14" t="s">
        <v>435</v>
      </c>
      <c r="G1183" s="14" t="s">
        <v>444</v>
      </c>
      <c r="H1183" s="14" t="s">
        <v>571</v>
      </c>
      <c r="I1183" s="14" t="s">
        <v>520</v>
      </c>
      <c r="J1183" s="14" t="s">
        <v>521</v>
      </c>
      <c r="K1183" s="14" t="s">
        <v>474</v>
      </c>
      <c r="L1183" s="14" t="s">
        <v>572</v>
      </c>
      <c r="M1183" s="14" t="s">
        <v>573</v>
      </c>
      <c r="N1183" s="16"/>
    </row>
    <row r="1184" ht="26.25" hidden="1" customHeight="1" spans="1:14">
      <c r="A1184" s="14"/>
      <c r="B1184" s="14"/>
      <c r="C1184" s="14"/>
      <c r="D1184" s="15"/>
      <c r="E1184" s="14"/>
      <c r="F1184" s="14"/>
      <c r="G1184" s="14"/>
      <c r="H1184" s="14" t="s">
        <v>574</v>
      </c>
      <c r="I1184" s="14" t="s">
        <v>438</v>
      </c>
      <c r="J1184" s="14" t="s">
        <v>439</v>
      </c>
      <c r="K1184" s="14" t="s">
        <v>459</v>
      </c>
      <c r="L1184" s="14" t="s">
        <v>575</v>
      </c>
      <c r="M1184" s="14" t="s">
        <v>573</v>
      </c>
      <c r="N1184" s="16"/>
    </row>
    <row r="1185" ht="26.25" hidden="1" customHeight="1" spans="1:14">
      <c r="A1185" s="14"/>
      <c r="B1185" s="14"/>
      <c r="C1185" s="14"/>
      <c r="D1185" s="15"/>
      <c r="E1185" s="14"/>
      <c r="F1185" s="14"/>
      <c r="G1185" s="14" t="s">
        <v>452</v>
      </c>
      <c r="H1185" s="14" t="s">
        <v>576</v>
      </c>
      <c r="I1185" s="14" t="s">
        <v>438</v>
      </c>
      <c r="J1185" s="14" t="s">
        <v>439</v>
      </c>
      <c r="K1185" s="14" t="s">
        <v>459</v>
      </c>
      <c r="L1185" s="14" t="s">
        <v>575</v>
      </c>
      <c r="M1185" s="14" t="s">
        <v>573</v>
      </c>
      <c r="N1185" s="16"/>
    </row>
    <row r="1186" ht="26.25" hidden="1" customHeight="1" spans="1:14">
      <c r="A1186" s="14"/>
      <c r="B1186" s="14"/>
      <c r="C1186" s="14"/>
      <c r="D1186" s="15"/>
      <c r="E1186" s="14"/>
      <c r="F1186" s="14" t="s">
        <v>462</v>
      </c>
      <c r="G1186" s="14" t="s">
        <v>577</v>
      </c>
      <c r="H1186" s="14" t="s">
        <v>578</v>
      </c>
      <c r="I1186" s="14" t="s">
        <v>520</v>
      </c>
      <c r="J1186" s="14" t="s">
        <v>521</v>
      </c>
      <c r="K1186" s="14" t="s">
        <v>442</v>
      </c>
      <c r="L1186" s="14" t="s">
        <v>575</v>
      </c>
      <c r="M1186" s="14" t="s">
        <v>573</v>
      </c>
      <c r="N1186" s="16"/>
    </row>
    <row r="1187" ht="26.25" hidden="1" customHeight="1" spans="1:14">
      <c r="A1187" s="14" t="s">
        <v>584</v>
      </c>
      <c r="B1187" s="14" t="s">
        <v>1250</v>
      </c>
      <c r="C1187" s="14" t="s">
        <v>569</v>
      </c>
      <c r="D1187" s="15">
        <v>14431.92</v>
      </c>
      <c r="E1187" s="14" t="s">
        <v>570</v>
      </c>
      <c r="F1187" s="14" t="s">
        <v>435</v>
      </c>
      <c r="G1187" s="14" t="s">
        <v>444</v>
      </c>
      <c r="H1187" s="14" t="s">
        <v>571</v>
      </c>
      <c r="I1187" s="14" t="s">
        <v>520</v>
      </c>
      <c r="J1187" s="14" t="s">
        <v>521</v>
      </c>
      <c r="K1187" s="14" t="s">
        <v>474</v>
      </c>
      <c r="L1187" s="14" t="s">
        <v>572</v>
      </c>
      <c r="M1187" s="14" t="s">
        <v>573</v>
      </c>
      <c r="N1187" s="16"/>
    </row>
    <row r="1188" ht="26.25" hidden="1" customHeight="1" spans="1:14">
      <c r="A1188" s="14"/>
      <c r="B1188" s="14"/>
      <c r="C1188" s="14"/>
      <c r="D1188" s="15"/>
      <c r="E1188" s="14"/>
      <c r="F1188" s="14"/>
      <c r="G1188" s="14"/>
      <c r="H1188" s="14" t="s">
        <v>574</v>
      </c>
      <c r="I1188" s="14" t="s">
        <v>438</v>
      </c>
      <c r="J1188" s="14" t="s">
        <v>439</v>
      </c>
      <c r="K1188" s="14" t="s">
        <v>459</v>
      </c>
      <c r="L1188" s="14" t="s">
        <v>575</v>
      </c>
      <c r="M1188" s="14" t="s">
        <v>573</v>
      </c>
      <c r="N1188" s="16"/>
    </row>
    <row r="1189" ht="26.25" hidden="1" customHeight="1" spans="1:14">
      <c r="A1189" s="14"/>
      <c r="B1189" s="14"/>
      <c r="C1189" s="14"/>
      <c r="D1189" s="15"/>
      <c r="E1189" s="14"/>
      <c r="F1189" s="14"/>
      <c r="G1189" s="14" t="s">
        <v>452</v>
      </c>
      <c r="H1189" s="14" t="s">
        <v>576</v>
      </c>
      <c r="I1189" s="14" t="s">
        <v>438</v>
      </c>
      <c r="J1189" s="14" t="s">
        <v>439</v>
      </c>
      <c r="K1189" s="14" t="s">
        <v>459</v>
      </c>
      <c r="L1189" s="14" t="s">
        <v>575</v>
      </c>
      <c r="M1189" s="14" t="s">
        <v>573</v>
      </c>
      <c r="N1189" s="16"/>
    </row>
    <row r="1190" ht="26.25" hidden="1" customHeight="1" spans="1:14">
      <c r="A1190" s="14"/>
      <c r="B1190" s="14"/>
      <c r="C1190" s="14"/>
      <c r="D1190" s="15"/>
      <c r="E1190" s="14"/>
      <c r="F1190" s="14" t="s">
        <v>462</v>
      </c>
      <c r="G1190" s="14" t="s">
        <v>577</v>
      </c>
      <c r="H1190" s="14" t="s">
        <v>578</v>
      </c>
      <c r="I1190" s="14" t="s">
        <v>520</v>
      </c>
      <c r="J1190" s="14" t="s">
        <v>521</v>
      </c>
      <c r="K1190" s="14" t="s">
        <v>442</v>
      </c>
      <c r="L1190" s="14" t="s">
        <v>575</v>
      </c>
      <c r="M1190" s="14" t="s">
        <v>573</v>
      </c>
      <c r="N1190" s="16"/>
    </row>
    <row r="1191" ht="26.25" hidden="1" customHeight="1" spans="1:14">
      <c r="A1191" s="14" t="s">
        <v>585</v>
      </c>
      <c r="B1191" s="14" t="s">
        <v>1250</v>
      </c>
      <c r="C1191" s="14" t="s">
        <v>569</v>
      </c>
      <c r="D1191" s="15">
        <v>29778.49</v>
      </c>
      <c r="E1191" s="14" t="s">
        <v>570</v>
      </c>
      <c r="F1191" s="14" t="s">
        <v>435</v>
      </c>
      <c r="G1191" s="14" t="s">
        <v>444</v>
      </c>
      <c r="H1191" s="14" t="s">
        <v>571</v>
      </c>
      <c r="I1191" s="14" t="s">
        <v>520</v>
      </c>
      <c r="J1191" s="14" t="s">
        <v>521</v>
      </c>
      <c r="K1191" s="14" t="s">
        <v>474</v>
      </c>
      <c r="L1191" s="14" t="s">
        <v>572</v>
      </c>
      <c r="M1191" s="14" t="s">
        <v>573</v>
      </c>
      <c r="N1191" s="16"/>
    </row>
    <row r="1192" ht="26.25" hidden="1" customHeight="1" spans="1:14">
      <c r="A1192" s="14"/>
      <c r="B1192" s="14"/>
      <c r="C1192" s="14"/>
      <c r="D1192" s="15"/>
      <c r="E1192" s="14"/>
      <c r="F1192" s="14"/>
      <c r="G1192" s="14"/>
      <c r="H1192" s="14" t="s">
        <v>574</v>
      </c>
      <c r="I1192" s="14" t="s">
        <v>438</v>
      </c>
      <c r="J1192" s="14" t="s">
        <v>439</v>
      </c>
      <c r="K1192" s="14" t="s">
        <v>459</v>
      </c>
      <c r="L1192" s="14" t="s">
        <v>575</v>
      </c>
      <c r="M1192" s="14" t="s">
        <v>573</v>
      </c>
      <c r="N1192" s="16"/>
    </row>
    <row r="1193" ht="26.25" hidden="1" customHeight="1" spans="1:14">
      <c r="A1193" s="14"/>
      <c r="B1193" s="14"/>
      <c r="C1193" s="14"/>
      <c r="D1193" s="15"/>
      <c r="E1193" s="14"/>
      <c r="F1193" s="14"/>
      <c r="G1193" s="14" t="s">
        <v>452</v>
      </c>
      <c r="H1193" s="14" t="s">
        <v>576</v>
      </c>
      <c r="I1193" s="14" t="s">
        <v>438</v>
      </c>
      <c r="J1193" s="14" t="s">
        <v>439</v>
      </c>
      <c r="K1193" s="14" t="s">
        <v>459</v>
      </c>
      <c r="L1193" s="14" t="s">
        <v>575</v>
      </c>
      <c r="M1193" s="14" t="s">
        <v>573</v>
      </c>
      <c r="N1193" s="16"/>
    </row>
    <row r="1194" ht="26.25" hidden="1" customHeight="1" spans="1:14">
      <c r="A1194" s="14"/>
      <c r="B1194" s="14"/>
      <c r="C1194" s="14"/>
      <c r="D1194" s="15"/>
      <c r="E1194" s="14"/>
      <c r="F1194" s="14" t="s">
        <v>462</v>
      </c>
      <c r="G1194" s="14" t="s">
        <v>577</v>
      </c>
      <c r="H1194" s="14" t="s">
        <v>578</v>
      </c>
      <c r="I1194" s="14" t="s">
        <v>520</v>
      </c>
      <c r="J1194" s="14" t="s">
        <v>521</v>
      </c>
      <c r="K1194" s="14" t="s">
        <v>442</v>
      </c>
      <c r="L1194" s="14" t="s">
        <v>575</v>
      </c>
      <c r="M1194" s="14" t="s">
        <v>573</v>
      </c>
      <c r="N1194" s="16"/>
    </row>
    <row r="1195" ht="26.25" hidden="1" customHeight="1" spans="1:14">
      <c r="A1195" s="14" t="s">
        <v>586</v>
      </c>
      <c r="B1195" s="14" t="s">
        <v>1250</v>
      </c>
      <c r="C1195" s="14" t="s">
        <v>569</v>
      </c>
      <c r="D1195" s="15">
        <v>976.34</v>
      </c>
      <c r="E1195" s="14" t="s">
        <v>570</v>
      </c>
      <c r="F1195" s="14" t="s">
        <v>435</v>
      </c>
      <c r="G1195" s="14" t="s">
        <v>444</v>
      </c>
      <c r="H1195" s="14" t="s">
        <v>571</v>
      </c>
      <c r="I1195" s="14" t="s">
        <v>520</v>
      </c>
      <c r="J1195" s="14" t="s">
        <v>521</v>
      </c>
      <c r="K1195" s="14" t="s">
        <v>474</v>
      </c>
      <c r="L1195" s="14" t="s">
        <v>572</v>
      </c>
      <c r="M1195" s="14" t="s">
        <v>573</v>
      </c>
      <c r="N1195" s="16"/>
    </row>
    <row r="1196" ht="26.25" hidden="1" customHeight="1" spans="1:14">
      <c r="A1196" s="14"/>
      <c r="B1196" s="14"/>
      <c r="C1196" s="14"/>
      <c r="D1196" s="15"/>
      <c r="E1196" s="14"/>
      <c r="F1196" s="14"/>
      <c r="G1196" s="14"/>
      <c r="H1196" s="14" t="s">
        <v>574</v>
      </c>
      <c r="I1196" s="14" t="s">
        <v>438</v>
      </c>
      <c r="J1196" s="14" t="s">
        <v>439</v>
      </c>
      <c r="K1196" s="14" t="s">
        <v>459</v>
      </c>
      <c r="L1196" s="14" t="s">
        <v>575</v>
      </c>
      <c r="M1196" s="14" t="s">
        <v>573</v>
      </c>
      <c r="N1196" s="16"/>
    </row>
    <row r="1197" ht="26.25" hidden="1" customHeight="1" spans="1:14">
      <c r="A1197" s="14"/>
      <c r="B1197" s="14"/>
      <c r="C1197" s="14"/>
      <c r="D1197" s="15"/>
      <c r="E1197" s="14"/>
      <c r="F1197" s="14"/>
      <c r="G1197" s="14" t="s">
        <v>452</v>
      </c>
      <c r="H1197" s="14" t="s">
        <v>576</v>
      </c>
      <c r="I1197" s="14" t="s">
        <v>438</v>
      </c>
      <c r="J1197" s="14" t="s">
        <v>439</v>
      </c>
      <c r="K1197" s="14" t="s">
        <v>459</v>
      </c>
      <c r="L1197" s="14" t="s">
        <v>575</v>
      </c>
      <c r="M1197" s="14" t="s">
        <v>573</v>
      </c>
      <c r="N1197" s="16"/>
    </row>
    <row r="1198" ht="26.25" hidden="1" customHeight="1" spans="1:14">
      <c r="A1198" s="14"/>
      <c r="B1198" s="14"/>
      <c r="C1198" s="14"/>
      <c r="D1198" s="15"/>
      <c r="E1198" s="14"/>
      <c r="F1198" s="14" t="s">
        <v>462</v>
      </c>
      <c r="G1198" s="14" t="s">
        <v>577</v>
      </c>
      <c r="H1198" s="14" t="s">
        <v>578</v>
      </c>
      <c r="I1198" s="14" t="s">
        <v>520</v>
      </c>
      <c r="J1198" s="14" t="s">
        <v>521</v>
      </c>
      <c r="K1198" s="14" t="s">
        <v>442</v>
      </c>
      <c r="L1198" s="14" t="s">
        <v>575</v>
      </c>
      <c r="M1198" s="14" t="s">
        <v>573</v>
      </c>
      <c r="N1198" s="16"/>
    </row>
    <row r="1199" ht="26.25" hidden="1" customHeight="1" spans="1:14">
      <c r="A1199" s="14" t="s">
        <v>966</v>
      </c>
      <c r="B1199" s="14" t="s">
        <v>1250</v>
      </c>
      <c r="C1199" s="14" t="s">
        <v>569</v>
      </c>
      <c r="D1199" s="15">
        <v>1957.08</v>
      </c>
      <c r="E1199" s="14" t="s">
        <v>570</v>
      </c>
      <c r="F1199" s="14" t="s">
        <v>435</v>
      </c>
      <c r="G1199" s="14" t="s">
        <v>444</v>
      </c>
      <c r="H1199" s="14" t="s">
        <v>571</v>
      </c>
      <c r="I1199" s="14" t="s">
        <v>520</v>
      </c>
      <c r="J1199" s="14" t="s">
        <v>521</v>
      </c>
      <c r="K1199" s="14" t="s">
        <v>474</v>
      </c>
      <c r="L1199" s="14" t="s">
        <v>572</v>
      </c>
      <c r="M1199" s="14" t="s">
        <v>573</v>
      </c>
      <c r="N1199" s="16"/>
    </row>
    <row r="1200" ht="26.25" hidden="1" customHeight="1" spans="1:14">
      <c r="A1200" s="14"/>
      <c r="B1200" s="14"/>
      <c r="C1200" s="14"/>
      <c r="D1200" s="15"/>
      <c r="E1200" s="14"/>
      <c r="F1200" s="14"/>
      <c r="G1200" s="14"/>
      <c r="H1200" s="14" t="s">
        <v>574</v>
      </c>
      <c r="I1200" s="14" t="s">
        <v>438</v>
      </c>
      <c r="J1200" s="14" t="s">
        <v>439</v>
      </c>
      <c r="K1200" s="14" t="s">
        <v>459</v>
      </c>
      <c r="L1200" s="14" t="s">
        <v>575</v>
      </c>
      <c r="M1200" s="14" t="s">
        <v>573</v>
      </c>
      <c r="N1200" s="16"/>
    </row>
    <row r="1201" ht="26.25" hidden="1" customHeight="1" spans="1:14">
      <c r="A1201" s="14"/>
      <c r="B1201" s="14"/>
      <c r="C1201" s="14"/>
      <c r="D1201" s="15"/>
      <c r="E1201" s="14"/>
      <c r="F1201" s="14"/>
      <c r="G1201" s="14" t="s">
        <v>452</v>
      </c>
      <c r="H1201" s="14" t="s">
        <v>576</v>
      </c>
      <c r="I1201" s="14" t="s">
        <v>438</v>
      </c>
      <c r="J1201" s="14" t="s">
        <v>439</v>
      </c>
      <c r="K1201" s="14" t="s">
        <v>459</v>
      </c>
      <c r="L1201" s="14" t="s">
        <v>575</v>
      </c>
      <c r="M1201" s="14" t="s">
        <v>573</v>
      </c>
      <c r="N1201" s="16"/>
    </row>
    <row r="1202" ht="26.25" hidden="1" customHeight="1" spans="1:14">
      <c r="A1202" s="14"/>
      <c r="B1202" s="14"/>
      <c r="C1202" s="14"/>
      <c r="D1202" s="15"/>
      <c r="E1202" s="14"/>
      <c r="F1202" s="14" t="s">
        <v>462</v>
      </c>
      <c r="G1202" s="14" t="s">
        <v>577</v>
      </c>
      <c r="H1202" s="14" t="s">
        <v>578</v>
      </c>
      <c r="I1202" s="14" t="s">
        <v>520</v>
      </c>
      <c r="J1202" s="14" t="s">
        <v>521</v>
      </c>
      <c r="K1202" s="14" t="s">
        <v>442</v>
      </c>
      <c r="L1202" s="14" t="s">
        <v>575</v>
      </c>
      <c r="M1202" s="14" t="s">
        <v>573</v>
      </c>
      <c r="N1202" s="16"/>
    </row>
    <row r="1203" ht="26.25" hidden="1" customHeight="1" spans="1:14">
      <c r="A1203" s="14" t="s">
        <v>587</v>
      </c>
      <c r="B1203" s="14" t="s">
        <v>1250</v>
      </c>
      <c r="C1203" s="14" t="s">
        <v>569</v>
      </c>
      <c r="D1203" s="15">
        <v>62626.56</v>
      </c>
      <c r="E1203" s="14" t="s">
        <v>570</v>
      </c>
      <c r="F1203" s="14" t="s">
        <v>435</v>
      </c>
      <c r="G1203" s="14" t="s">
        <v>444</v>
      </c>
      <c r="H1203" s="14" t="s">
        <v>571</v>
      </c>
      <c r="I1203" s="14" t="s">
        <v>520</v>
      </c>
      <c r="J1203" s="14" t="s">
        <v>521</v>
      </c>
      <c r="K1203" s="14" t="s">
        <v>474</v>
      </c>
      <c r="L1203" s="14" t="s">
        <v>572</v>
      </c>
      <c r="M1203" s="14" t="s">
        <v>573</v>
      </c>
      <c r="N1203" s="16"/>
    </row>
    <row r="1204" ht="26.25" hidden="1" customHeight="1" spans="1:14">
      <c r="A1204" s="14"/>
      <c r="B1204" s="14"/>
      <c r="C1204" s="14"/>
      <c r="D1204" s="15"/>
      <c r="E1204" s="14"/>
      <c r="F1204" s="14"/>
      <c r="G1204" s="14"/>
      <c r="H1204" s="14" t="s">
        <v>574</v>
      </c>
      <c r="I1204" s="14" t="s">
        <v>438</v>
      </c>
      <c r="J1204" s="14" t="s">
        <v>439</v>
      </c>
      <c r="K1204" s="14" t="s">
        <v>459</v>
      </c>
      <c r="L1204" s="14" t="s">
        <v>575</v>
      </c>
      <c r="M1204" s="14" t="s">
        <v>573</v>
      </c>
      <c r="N1204" s="16"/>
    </row>
    <row r="1205" ht="26.25" hidden="1" customHeight="1" spans="1:14">
      <c r="A1205" s="14"/>
      <c r="B1205" s="14"/>
      <c r="C1205" s="14"/>
      <c r="D1205" s="15"/>
      <c r="E1205" s="14"/>
      <c r="F1205" s="14"/>
      <c r="G1205" s="14" t="s">
        <v>452</v>
      </c>
      <c r="H1205" s="14" t="s">
        <v>576</v>
      </c>
      <c r="I1205" s="14" t="s">
        <v>438</v>
      </c>
      <c r="J1205" s="14" t="s">
        <v>439</v>
      </c>
      <c r="K1205" s="14" t="s">
        <v>459</v>
      </c>
      <c r="L1205" s="14" t="s">
        <v>575</v>
      </c>
      <c r="M1205" s="14" t="s">
        <v>573</v>
      </c>
      <c r="N1205" s="16"/>
    </row>
    <row r="1206" ht="26.25" hidden="1" customHeight="1" spans="1:14">
      <c r="A1206" s="14"/>
      <c r="B1206" s="14"/>
      <c r="C1206" s="14"/>
      <c r="D1206" s="15"/>
      <c r="E1206" s="14"/>
      <c r="F1206" s="14" t="s">
        <v>462</v>
      </c>
      <c r="G1206" s="14" t="s">
        <v>577</v>
      </c>
      <c r="H1206" s="14" t="s">
        <v>578</v>
      </c>
      <c r="I1206" s="14" t="s">
        <v>520</v>
      </c>
      <c r="J1206" s="14" t="s">
        <v>521</v>
      </c>
      <c r="K1206" s="14" t="s">
        <v>442</v>
      </c>
      <c r="L1206" s="14" t="s">
        <v>575</v>
      </c>
      <c r="M1206" s="14" t="s">
        <v>573</v>
      </c>
      <c r="N1206" s="16"/>
    </row>
    <row r="1207" ht="26.25" hidden="1" customHeight="1" spans="1:14">
      <c r="A1207" s="14" t="s">
        <v>967</v>
      </c>
      <c r="B1207" s="14" t="s">
        <v>1250</v>
      </c>
      <c r="C1207" s="14" t="s">
        <v>569</v>
      </c>
      <c r="D1207" s="15">
        <v>84216</v>
      </c>
      <c r="E1207" s="14" t="s">
        <v>570</v>
      </c>
      <c r="F1207" s="14" t="s">
        <v>435</v>
      </c>
      <c r="G1207" s="14" t="s">
        <v>444</v>
      </c>
      <c r="H1207" s="14" t="s">
        <v>571</v>
      </c>
      <c r="I1207" s="14" t="s">
        <v>520</v>
      </c>
      <c r="J1207" s="14" t="s">
        <v>521</v>
      </c>
      <c r="K1207" s="14" t="s">
        <v>474</v>
      </c>
      <c r="L1207" s="14" t="s">
        <v>572</v>
      </c>
      <c r="M1207" s="14" t="s">
        <v>573</v>
      </c>
      <c r="N1207" s="16"/>
    </row>
    <row r="1208" ht="26.25" hidden="1" customHeight="1" spans="1:14">
      <c r="A1208" s="14"/>
      <c r="B1208" s="14"/>
      <c r="C1208" s="14"/>
      <c r="D1208" s="15"/>
      <c r="E1208" s="14"/>
      <c r="F1208" s="14"/>
      <c r="G1208" s="14"/>
      <c r="H1208" s="14" t="s">
        <v>574</v>
      </c>
      <c r="I1208" s="14" t="s">
        <v>438</v>
      </c>
      <c r="J1208" s="14" t="s">
        <v>439</v>
      </c>
      <c r="K1208" s="14" t="s">
        <v>459</v>
      </c>
      <c r="L1208" s="14" t="s">
        <v>575</v>
      </c>
      <c r="M1208" s="14" t="s">
        <v>573</v>
      </c>
      <c r="N1208" s="16"/>
    </row>
    <row r="1209" ht="26.25" hidden="1" customHeight="1" spans="1:14">
      <c r="A1209" s="14"/>
      <c r="B1209" s="14"/>
      <c r="C1209" s="14"/>
      <c r="D1209" s="15"/>
      <c r="E1209" s="14"/>
      <c r="F1209" s="14"/>
      <c r="G1209" s="14" t="s">
        <v>452</v>
      </c>
      <c r="H1209" s="14" t="s">
        <v>576</v>
      </c>
      <c r="I1209" s="14" t="s">
        <v>438</v>
      </c>
      <c r="J1209" s="14" t="s">
        <v>439</v>
      </c>
      <c r="K1209" s="14" t="s">
        <v>459</v>
      </c>
      <c r="L1209" s="14" t="s">
        <v>575</v>
      </c>
      <c r="M1209" s="14" t="s">
        <v>573</v>
      </c>
      <c r="N1209" s="16"/>
    </row>
    <row r="1210" ht="26.25" hidden="1" customHeight="1" spans="1:14">
      <c r="A1210" s="14"/>
      <c r="B1210" s="14"/>
      <c r="C1210" s="14"/>
      <c r="D1210" s="15"/>
      <c r="E1210" s="14"/>
      <c r="F1210" s="14" t="s">
        <v>462</v>
      </c>
      <c r="G1210" s="14" t="s">
        <v>577</v>
      </c>
      <c r="H1210" s="14" t="s">
        <v>578</v>
      </c>
      <c r="I1210" s="14" t="s">
        <v>520</v>
      </c>
      <c r="J1210" s="14" t="s">
        <v>521</v>
      </c>
      <c r="K1210" s="14" t="s">
        <v>442</v>
      </c>
      <c r="L1210" s="14" t="s">
        <v>575</v>
      </c>
      <c r="M1210" s="14" t="s">
        <v>573</v>
      </c>
      <c r="N1210" s="16"/>
    </row>
    <row r="1211" ht="26.25" hidden="1" customHeight="1" spans="1:14">
      <c r="A1211" s="14" t="s">
        <v>588</v>
      </c>
      <c r="B1211" s="14" t="s">
        <v>1250</v>
      </c>
      <c r="C1211" s="14" t="s">
        <v>569</v>
      </c>
      <c r="D1211" s="15">
        <v>343920</v>
      </c>
      <c r="E1211" s="14" t="s">
        <v>570</v>
      </c>
      <c r="F1211" s="14" t="s">
        <v>435</v>
      </c>
      <c r="G1211" s="14" t="s">
        <v>444</v>
      </c>
      <c r="H1211" s="14" t="s">
        <v>571</v>
      </c>
      <c r="I1211" s="14" t="s">
        <v>520</v>
      </c>
      <c r="J1211" s="14" t="s">
        <v>521</v>
      </c>
      <c r="K1211" s="14" t="s">
        <v>474</v>
      </c>
      <c r="L1211" s="14" t="s">
        <v>572</v>
      </c>
      <c r="M1211" s="14" t="s">
        <v>573</v>
      </c>
      <c r="N1211" s="16"/>
    </row>
    <row r="1212" ht="26.25" hidden="1" customHeight="1" spans="1:14">
      <c r="A1212" s="14"/>
      <c r="B1212" s="14"/>
      <c r="C1212" s="14"/>
      <c r="D1212" s="15"/>
      <c r="E1212" s="14"/>
      <c r="F1212" s="14"/>
      <c r="G1212" s="14"/>
      <c r="H1212" s="14" t="s">
        <v>574</v>
      </c>
      <c r="I1212" s="14" t="s">
        <v>438</v>
      </c>
      <c r="J1212" s="14" t="s">
        <v>439</v>
      </c>
      <c r="K1212" s="14" t="s">
        <v>459</v>
      </c>
      <c r="L1212" s="14" t="s">
        <v>575</v>
      </c>
      <c r="M1212" s="14" t="s">
        <v>573</v>
      </c>
      <c r="N1212" s="16"/>
    </row>
    <row r="1213" ht="26.25" hidden="1" customHeight="1" spans="1:14">
      <c r="A1213" s="14"/>
      <c r="B1213" s="14"/>
      <c r="C1213" s="14"/>
      <c r="D1213" s="15"/>
      <c r="E1213" s="14"/>
      <c r="F1213" s="14"/>
      <c r="G1213" s="14" t="s">
        <v>452</v>
      </c>
      <c r="H1213" s="14" t="s">
        <v>576</v>
      </c>
      <c r="I1213" s="14" t="s">
        <v>438</v>
      </c>
      <c r="J1213" s="14" t="s">
        <v>439</v>
      </c>
      <c r="K1213" s="14" t="s">
        <v>459</v>
      </c>
      <c r="L1213" s="14" t="s">
        <v>575</v>
      </c>
      <c r="M1213" s="14" t="s">
        <v>573</v>
      </c>
      <c r="N1213" s="16"/>
    </row>
    <row r="1214" ht="26.25" hidden="1" customHeight="1" spans="1:14">
      <c r="A1214" s="14"/>
      <c r="B1214" s="14"/>
      <c r="C1214" s="14"/>
      <c r="D1214" s="15"/>
      <c r="E1214" s="14"/>
      <c r="F1214" s="14" t="s">
        <v>462</v>
      </c>
      <c r="G1214" s="14" t="s">
        <v>577</v>
      </c>
      <c r="H1214" s="14" t="s">
        <v>578</v>
      </c>
      <c r="I1214" s="14" t="s">
        <v>520</v>
      </c>
      <c r="J1214" s="14" t="s">
        <v>521</v>
      </c>
      <c r="K1214" s="14" t="s">
        <v>442</v>
      </c>
      <c r="L1214" s="14" t="s">
        <v>575</v>
      </c>
      <c r="M1214" s="14" t="s">
        <v>573</v>
      </c>
      <c r="N1214" s="16"/>
    </row>
    <row r="1215" ht="26.25" hidden="1" customHeight="1" spans="1:14">
      <c r="A1215" s="14" t="s">
        <v>591</v>
      </c>
      <c r="B1215" s="14" t="s">
        <v>1250</v>
      </c>
      <c r="C1215" s="14" t="s">
        <v>590</v>
      </c>
      <c r="D1215" s="15">
        <v>4830</v>
      </c>
      <c r="E1215" s="14" t="s">
        <v>570</v>
      </c>
      <c r="F1215" s="14" t="s">
        <v>435</v>
      </c>
      <c r="G1215" s="14" t="s">
        <v>444</v>
      </c>
      <c r="H1215" s="14" t="s">
        <v>571</v>
      </c>
      <c r="I1215" s="14" t="s">
        <v>520</v>
      </c>
      <c r="J1215" s="14" t="s">
        <v>521</v>
      </c>
      <c r="K1215" s="14" t="s">
        <v>474</v>
      </c>
      <c r="L1215" s="14" t="s">
        <v>572</v>
      </c>
      <c r="M1215" s="14" t="s">
        <v>573</v>
      </c>
      <c r="N1215" s="16"/>
    </row>
    <row r="1216" ht="26.25" hidden="1" customHeight="1" spans="1:14">
      <c r="A1216" s="14"/>
      <c r="B1216" s="14"/>
      <c r="C1216" s="14"/>
      <c r="D1216" s="15"/>
      <c r="E1216" s="14"/>
      <c r="F1216" s="14"/>
      <c r="G1216" s="14"/>
      <c r="H1216" s="14" t="s">
        <v>574</v>
      </c>
      <c r="I1216" s="14" t="s">
        <v>438</v>
      </c>
      <c r="J1216" s="14" t="s">
        <v>439</v>
      </c>
      <c r="K1216" s="14" t="s">
        <v>459</v>
      </c>
      <c r="L1216" s="14" t="s">
        <v>575</v>
      </c>
      <c r="M1216" s="14" t="s">
        <v>573</v>
      </c>
      <c r="N1216" s="16"/>
    </row>
    <row r="1217" ht="26.25" hidden="1" customHeight="1" spans="1:14">
      <c r="A1217" s="14"/>
      <c r="B1217" s="14"/>
      <c r="C1217" s="14"/>
      <c r="D1217" s="15"/>
      <c r="E1217" s="14"/>
      <c r="F1217" s="14"/>
      <c r="G1217" s="14" t="s">
        <v>452</v>
      </c>
      <c r="H1217" s="14" t="s">
        <v>576</v>
      </c>
      <c r="I1217" s="14" t="s">
        <v>438</v>
      </c>
      <c r="J1217" s="14" t="s">
        <v>439</v>
      </c>
      <c r="K1217" s="14" t="s">
        <v>459</v>
      </c>
      <c r="L1217" s="14" t="s">
        <v>575</v>
      </c>
      <c r="M1217" s="14" t="s">
        <v>573</v>
      </c>
      <c r="N1217" s="16"/>
    </row>
    <row r="1218" ht="26.25" hidden="1" customHeight="1" spans="1:14">
      <c r="A1218" s="14"/>
      <c r="B1218" s="14"/>
      <c r="C1218" s="14"/>
      <c r="D1218" s="15"/>
      <c r="E1218" s="14"/>
      <c r="F1218" s="14" t="s">
        <v>462</v>
      </c>
      <c r="G1218" s="14" t="s">
        <v>577</v>
      </c>
      <c r="H1218" s="14" t="s">
        <v>578</v>
      </c>
      <c r="I1218" s="14" t="s">
        <v>520</v>
      </c>
      <c r="J1218" s="14" t="s">
        <v>521</v>
      </c>
      <c r="K1218" s="14" t="s">
        <v>442</v>
      </c>
      <c r="L1218" s="14" t="s">
        <v>575</v>
      </c>
      <c r="M1218" s="14" t="s">
        <v>573</v>
      </c>
      <c r="N1218" s="16"/>
    </row>
    <row r="1219" ht="26.25" hidden="1" customHeight="1" spans="1:14">
      <c r="A1219" s="14" t="s">
        <v>593</v>
      </c>
      <c r="B1219" s="14" t="s">
        <v>1250</v>
      </c>
      <c r="C1219" s="14" t="s">
        <v>590</v>
      </c>
      <c r="D1219" s="15">
        <v>14760</v>
      </c>
      <c r="E1219" s="14" t="s">
        <v>570</v>
      </c>
      <c r="F1219" s="14" t="s">
        <v>435</v>
      </c>
      <c r="G1219" s="14" t="s">
        <v>444</v>
      </c>
      <c r="H1219" s="14" t="s">
        <v>571</v>
      </c>
      <c r="I1219" s="14" t="s">
        <v>520</v>
      </c>
      <c r="J1219" s="14" t="s">
        <v>521</v>
      </c>
      <c r="K1219" s="14" t="s">
        <v>474</v>
      </c>
      <c r="L1219" s="14" t="s">
        <v>572</v>
      </c>
      <c r="M1219" s="14" t="s">
        <v>573</v>
      </c>
      <c r="N1219" s="16"/>
    </row>
    <row r="1220" ht="26.25" hidden="1" customHeight="1" spans="1:14">
      <c r="A1220" s="14"/>
      <c r="B1220" s="14"/>
      <c r="C1220" s="14"/>
      <c r="D1220" s="15"/>
      <c r="E1220" s="14"/>
      <c r="F1220" s="14"/>
      <c r="G1220" s="14"/>
      <c r="H1220" s="14" t="s">
        <v>574</v>
      </c>
      <c r="I1220" s="14" t="s">
        <v>438</v>
      </c>
      <c r="J1220" s="14" t="s">
        <v>439</v>
      </c>
      <c r="K1220" s="14" t="s">
        <v>459</v>
      </c>
      <c r="L1220" s="14" t="s">
        <v>575</v>
      </c>
      <c r="M1220" s="14" t="s">
        <v>573</v>
      </c>
      <c r="N1220" s="16"/>
    </row>
    <row r="1221" ht="26.25" hidden="1" customHeight="1" spans="1:14">
      <c r="A1221" s="14"/>
      <c r="B1221" s="14"/>
      <c r="C1221" s="14"/>
      <c r="D1221" s="15"/>
      <c r="E1221" s="14"/>
      <c r="F1221" s="14"/>
      <c r="G1221" s="14" t="s">
        <v>452</v>
      </c>
      <c r="H1221" s="14" t="s">
        <v>576</v>
      </c>
      <c r="I1221" s="14" t="s">
        <v>438</v>
      </c>
      <c r="J1221" s="14" t="s">
        <v>439</v>
      </c>
      <c r="K1221" s="14" t="s">
        <v>459</v>
      </c>
      <c r="L1221" s="14" t="s">
        <v>575</v>
      </c>
      <c r="M1221" s="14" t="s">
        <v>573</v>
      </c>
      <c r="N1221" s="16"/>
    </row>
    <row r="1222" ht="26.25" hidden="1" customHeight="1" spans="1:14">
      <c r="A1222" s="14"/>
      <c r="B1222" s="14"/>
      <c r="C1222" s="14"/>
      <c r="D1222" s="15"/>
      <c r="E1222" s="14"/>
      <c r="F1222" s="14" t="s">
        <v>462</v>
      </c>
      <c r="G1222" s="14" t="s">
        <v>577</v>
      </c>
      <c r="H1222" s="14" t="s">
        <v>578</v>
      </c>
      <c r="I1222" s="14" t="s">
        <v>520</v>
      </c>
      <c r="J1222" s="14" t="s">
        <v>521</v>
      </c>
      <c r="K1222" s="14" t="s">
        <v>442</v>
      </c>
      <c r="L1222" s="14" t="s">
        <v>575</v>
      </c>
      <c r="M1222" s="14" t="s">
        <v>573</v>
      </c>
      <c r="N1222" s="16"/>
    </row>
    <row r="1223" ht="26.25" hidden="1" customHeight="1" spans="1:14">
      <c r="A1223" s="14" t="s">
        <v>596</v>
      </c>
      <c r="B1223" s="14" t="s">
        <v>1250</v>
      </c>
      <c r="C1223" s="14" t="s">
        <v>595</v>
      </c>
      <c r="D1223" s="15">
        <v>1200</v>
      </c>
      <c r="E1223" s="14" t="s">
        <v>570</v>
      </c>
      <c r="F1223" s="14" t="s">
        <v>435</v>
      </c>
      <c r="G1223" s="14" t="s">
        <v>444</v>
      </c>
      <c r="H1223" s="14" t="s">
        <v>571</v>
      </c>
      <c r="I1223" s="14" t="s">
        <v>520</v>
      </c>
      <c r="J1223" s="14" t="s">
        <v>521</v>
      </c>
      <c r="K1223" s="14" t="s">
        <v>474</v>
      </c>
      <c r="L1223" s="14" t="s">
        <v>572</v>
      </c>
      <c r="M1223" s="14" t="s">
        <v>573</v>
      </c>
      <c r="N1223" s="16"/>
    </row>
    <row r="1224" ht="26.25" hidden="1" customHeight="1" spans="1:14">
      <c r="A1224" s="14"/>
      <c r="B1224" s="14"/>
      <c r="C1224" s="14"/>
      <c r="D1224" s="15"/>
      <c r="E1224" s="14"/>
      <c r="F1224" s="14"/>
      <c r="G1224" s="14"/>
      <c r="H1224" s="14" t="s">
        <v>574</v>
      </c>
      <c r="I1224" s="14" t="s">
        <v>438</v>
      </c>
      <c r="J1224" s="14" t="s">
        <v>439</v>
      </c>
      <c r="K1224" s="14" t="s">
        <v>459</v>
      </c>
      <c r="L1224" s="14" t="s">
        <v>575</v>
      </c>
      <c r="M1224" s="14" t="s">
        <v>573</v>
      </c>
      <c r="N1224" s="16"/>
    </row>
    <row r="1225" ht="26.25" hidden="1" customHeight="1" spans="1:14">
      <c r="A1225" s="14"/>
      <c r="B1225" s="14"/>
      <c r="C1225" s="14"/>
      <c r="D1225" s="15"/>
      <c r="E1225" s="14"/>
      <c r="F1225" s="14"/>
      <c r="G1225" s="14" t="s">
        <v>452</v>
      </c>
      <c r="H1225" s="14" t="s">
        <v>576</v>
      </c>
      <c r="I1225" s="14" t="s">
        <v>438</v>
      </c>
      <c r="J1225" s="14" t="s">
        <v>439</v>
      </c>
      <c r="K1225" s="14" t="s">
        <v>459</v>
      </c>
      <c r="L1225" s="14" t="s">
        <v>575</v>
      </c>
      <c r="M1225" s="14" t="s">
        <v>573</v>
      </c>
      <c r="N1225" s="16"/>
    </row>
    <row r="1226" ht="26.25" hidden="1" customHeight="1" spans="1:14">
      <c r="A1226" s="14"/>
      <c r="B1226" s="14"/>
      <c r="C1226" s="14"/>
      <c r="D1226" s="15"/>
      <c r="E1226" s="14"/>
      <c r="F1226" s="14" t="s">
        <v>462</v>
      </c>
      <c r="G1226" s="14" t="s">
        <v>577</v>
      </c>
      <c r="H1226" s="14" t="s">
        <v>578</v>
      </c>
      <c r="I1226" s="14" t="s">
        <v>520</v>
      </c>
      <c r="J1226" s="14" t="s">
        <v>521</v>
      </c>
      <c r="K1226" s="14" t="s">
        <v>442</v>
      </c>
      <c r="L1226" s="14" t="s">
        <v>575</v>
      </c>
      <c r="M1226" s="14" t="s">
        <v>573</v>
      </c>
      <c r="N1226" s="16"/>
    </row>
    <row r="1227" ht="26.25" hidden="1" customHeight="1" spans="1:14">
      <c r="A1227" s="14" t="s">
        <v>274</v>
      </c>
      <c r="B1227" s="14" t="s">
        <v>1250</v>
      </c>
      <c r="C1227" s="14" t="s">
        <v>595</v>
      </c>
      <c r="D1227" s="15">
        <v>7503.12</v>
      </c>
      <c r="E1227" s="14" t="s">
        <v>570</v>
      </c>
      <c r="F1227" s="14" t="s">
        <v>435</v>
      </c>
      <c r="G1227" s="14" t="s">
        <v>444</v>
      </c>
      <c r="H1227" s="14" t="s">
        <v>571</v>
      </c>
      <c r="I1227" s="14" t="s">
        <v>520</v>
      </c>
      <c r="J1227" s="14" t="s">
        <v>521</v>
      </c>
      <c r="K1227" s="14" t="s">
        <v>474</v>
      </c>
      <c r="L1227" s="14" t="s">
        <v>572</v>
      </c>
      <c r="M1227" s="14" t="s">
        <v>573</v>
      </c>
      <c r="N1227" s="16"/>
    </row>
    <row r="1228" ht="26.25" hidden="1" customHeight="1" spans="1:14">
      <c r="A1228" s="14"/>
      <c r="B1228" s="14"/>
      <c r="C1228" s="14"/>
      <c r="D1228" s="15"/>
      <c r="E1228" s="14"/>
      <c r="F1228" s="14"/>
      <c r="G1228" s="14"/>
      <c r="H1228" s="14" t="s">
        <v>574</v>
      </c>
      <c r="I1228" s="14" t="s">
        <v>438</v>
      </c>
      <c r="J1228" s="14" t="s">
        <v>439</v>
      </c>
      <c r="K1228" s="14" t="s">
        <v>459</v>
      </c>
      <c r="L1228" s="14" t="s">
        <v>575</v>
      </c>
      <c r="M1228" s="14" t="s">
        <v>573</v>
      </c>
      <c r="N1228" s="16"/>
    </row>
    <row r="1229" ht="26.25" hidden="1" customHeight="1" spans="1:14">
      <c r="A1229" s="14"/>
      <c r="B1229" s="14"/>
      <c r="C1229" s="14"/>
      <c r="D1229" s="15"/>
      <c r="E1229" s="14"/>
      <c r="F1229" s="14"/>
      <c r="G1229" s="14" t="s">
        <v>452</v>
      </c>
      <c r="H1229" s="14" t="s">
        <v>576</v>
      </c>
      <c r="I1229" s="14" t="s">
        <v>438</v>
      </c>
      <c r="J1229" s="14" t="s">
        <v>439</v>
      </c>
      <c r="K1229" s="14" t="s">
        <v>459</v>
      </c>
      <c r="L1229" s="14" t="s">
        <v>575</v>
      </c>
      <c r="M1229" s="14" t="s">
        <v>573</v>
      </c>
      <c r="N1229" s="16"/>
    </row>
    <row r="1230" ht="26.25" hidden="1" customHeight="1" spans="1:14">
      <c r="A1230" s="14"/>
      <c r="B1230" s="14"/>
      <c r="C1230" s="14"/>
      <c r="D1230" s="15"/>
      <c r="E1230" s="14"/>
      <c r="F1230" s="14" t="s">
        <v>462</v>
      </c>
      <c r="G1230" s="14" t="s">
        <v>577</v>
      </c>
      <c r="H1230" s="14" t="s">
        <v>578</v>
      </c>
      <c r="I1230" s="14" t="s">
        <v>520</v>
      </c>
      <c r="J1230" s="14" t="s">
        <v>521</v>
      </c>
      <c r="K1230" s="14" t="s">
        <v>442</v>
      </c>
      <c r="L1230" s="14" t="s">
        <v>575</v>
      </c>
      <c r="M1230" s="14" t="s">
        <v>573</v>
      </c>
      <c r="N1230" s="16"/>
    </row>
    <row r="1231" ht="26.25" hidden="1" customHeight="1" spans="1:14">
      <c r="A1231" s="14" t="s">
        <v>599</v>
      </c>
      <c r="B1231" s="14" t="s">
        <v>1250</v>
      </c>
      <c r="C1231" s="14" t="s">
        <v>595</v>
      </c>
      <c r="D1231" s="15">
        <v>21335</v>
      </c>
      <c r="E1231" s="14" t="s">
        <v>570</v>
      </c>
      <c r="F1231" s="14" t="s">
        <v>435</v>
      </c>
      <c r="G1231" s="14" t="s">
        <v>444</v>
      </c>
      <c r="H1231" s="14" t="s">
        <v>571</v>
      </c>
      <c r="I1231" s="14" t="s">
        <v>520</v>
      </c>
      <c r="J1231" s="14" t="s">
        <v>521</v>
      </c>
      <c r="K1231" s="14" t="s">
        <v>474</v>
      </c>
      <c r="L1231" s="14" t="s">
        <v>572</v>
      </c>
      <c r="M1231" s="14" t="s">
        <v>573</v>
      </c>
      <c r="N1231" s="16"/>
    </row>
    <row r="1232" ht="26.25" hidden="1" customHeight="1" spans="1:14">
      <c r="A1232" s="14"/>
      <c r="B1232" s="14"/>
      <c r="C1232" s="14"/>
      <c r="D1232" s="15"/>
      <c r="E1232" s="14"/>
      <c r="F1232" s="14"/>
      <c r="G1232" s="14"/>
      <c r="H1232" s="14" t="s">
        <v>574</v>
      </c>
      <c r="I1232" s="14" t="s">
        <v>438</v>
      </c>
      <c r="J1232" s="14" t="s">
        <v>439</v>
      </c>
      <c r="K1232" s="14" t="s">
        <v>459</v>
      </c>
      <c r="L1232" s="14" t="s">
        <v>575</v>
      </c>
      <c r="M1232" s="14" t="s">
        <v>573</v>
      </c>
      <c r="N1232" s="16"/>
    </row>
    <row r="1233" ht="26.25" hidden="1" customHeight="1" spans="1:14">
      <c r="A1233" s="14"/>
      <c r="B1233" s="14"/>
      <c r="C1233" s="14"/>
      <c r="D1233" s="15"/>
      <c r="E1233" s="14"/>
      <c r="F1233" s="14"/>
      <c r="G1233" s="14" t="s">
        <v>452</v>
      </c>
      <c r="H1233" s="14" t="s">
        <v>576</v>
      </c>
      <c r="I1233" s="14" t="s">
        <v>438</v>
      </c>
      <c r="J1233" s="14" t="s">
        <v>439</v>
      </c>
      <c r="K1233" s="14" t="s">
        <v>459</v>
      </c>
      <c r="L1233" s="14" t="s">
        <v>575</v>
      </c>
      <c r="M1233" s="14" t="s">
        <v>573</v>
      </c>
      <c r="N1233" s="16"/>
    </row>
    <row r="1234" ht="26.25" hidden="1" customHeight="1" spans="1:14">
      <c r="A1234" s="14"/>
      <c r="B1234" s="14"/>
      <c r="C1234" s="14"/>
      <c r="D1234" s="15"/>
      <c r="E1234" s="14"/>
      <c r="F1234" s="14" t="s">
        <v>462</v>
      </c>
      <c r="G1234" s="14" t="s">
        <v>577</v>
      </c>
      <c r="H1234" s="14" t="s">
        <v>578</v>
      </c>
      <c r="I1234" s="14" t="s">
        <v>520</v>
      </c>
      <c r="J1234" s="14" t="s">
        <v>521</v>
      </c>
      <c r="K1234" s="14" t="s">
        <v>442</v>
      </c>
      <c r="L1234" s="14" t="s">
        <v>575</v>
      </c>
      <c r="M1234" s="14" t="s">
        <v>573</v>
      </c>
      <c r="N1234" s="16"/>
    </row>
    <row r="1235" ht="26.25" hidden="1" customHeight="1" spans="1:14">
      <c r="A1235" s="14" t="s">
        <v>600</v>
      </c>
      <c r="B1235" s="14" t="s">
        <v>1250</v>
      </c>
      <c r="C1235" s="14" t="s">
        <v>595</v>
      </c>
      <c r="D1235" s="15">
        <v>16700</v>
      </c>
      <c r="E1235" s="14" t="s">
        <v>570</v>
      </c>
      <c r="F1235" s="14" t="s">
        <v>435</v>
      </c>
      <c r="G1235" s="14" t="s">
        <v>444</v>
      </c>
      <c r="H1235" s="14" t="s">
        <v>571</v>
      </c>
      <c r="I1235" s="14" t="s">
        <v>520</v>
      </c>
      <c r="J1235" s="14" t="s">
        <v>521</v>
      </c>
      <c r="K1235" s="14" t="s">
        <v>474</v>
      </c>
      <c r="L1235" s="14" t="s">
        <v>572</v>
      </c>
      <c r="M1235" s="14" t="s">
        <v>573</v>
      </c>
      <c r="N1235" s="16"/>
    </row>
    <row r="1236" ht="26.25" hidden="1" customHeight="1" spans="1:14">
      <c r="A1236" s="14"/>
      <c r="B1236" s="14"/>
      <c r="C1236" s="14"/>
      <c r="D1236" s="15"/>
      <c r="E1236" s="14"/>
      <c r="F1236" s="14"/>
      <c r="G1236" s="14"/>
      <c r="H1236" s="14" t="s">
        <v>574</v>
      </c>
      <c r="I1236" s="14" t="s">
        <v>438</v>
      </c>
      <c r="J1236" s="14" t="s">
        <v>439</v>
      </c>
      <c r="K1236" s="14" t="s">
        <v>459</v>
      </c>
      <c r="L1236" s="14" t="s">
        <v>575</v>
      </c>
      <c r="M1236" s="14" t="s">
        <v>573</v>
      </c>
      <c r="N1236" s="16"/>
    </row>
    <row r="1237" ht="26.25" hidden="1" customHeight="1" spans="1:14">
      <c r="A1237" s="14"/>
      <c r="B1237" s="14"/>
      <c r="C1237" s="14"/>
      <c r="D1237" s="15"/>
      <c r="E1237" s="14"/>
      <c r="F1237" s="14"/>
      <c r="G1237" s="14" t="s">
        <v>452</v>
      </c>
      <c r="H1237" s="14" t="s">
        <v>576</v>
      </c>
      <c r="I1237" s="14" t="s">
        <v>438</v>
      </c>
      <c r="J1237" s="14" t="s">
        <v>439</v>
      </c>
      <c r="K1237" s="14" t="s">
        <v>459</v>
      </c>
      <c r="L1237" s="14" t="s">
        <v>575</v>
      </c>
      <c r="M1237" s="14" t="s">
        <v>573</v>
      </c>
      <c r="N1237" s="16"/>
    </row>
    <row r="1238" ht="26.25" hidden="1" customHeight="1" spans="1:14">
      <c r="A1238" s="14"/>
      <c r="B1238" s="14"/>
      <c r="C1238" s="14"/>
      <c r="D1238" s="15"/>
      <c r="E1238" s="14"/>
      <c r="F1238" s="14" t="s">
        <v>462</v>
      </c>
      <c r="G1238" s="14" t="s">
        <v>577</v>
      </c>
      <c r="H1238" s="14" t="s">
        <v>578</v>
      </c>
      <c r="I1238" s="14" t="s">
        <v>520</v>
      </c>
      <c r="J1238" s="14" t="s">
        <v>521</v>
      </c>
      <c r="K1238" s="14" t="s">
        <v>442</v>
      </c>
      <c r="L1238" s="14" t="s">
        <v>575</v>
      </c>
      <c r="M1238" s="14" t="s">
        <v>573</v>
      </c>
      <c r="N1238" s="16"/>
    </row>
    <row r="1239" ht="26.25" customHeight="1" spans="1:14">
      <c r="A1239" s="14" t="s">
        <v>418</v>
      </c>
      <c r="B1239" s="14" t="s">
        <v>1250</v>
      </c>
      <c r="C1239" s="14" t="s">
        <v>601</v>
      </c>
      <c r="D1239" s="15">
        <v>50000</v>
      </c>
      <c r="E1239" s="14" t="s">
        <v>1251</v>
      </c>
      <c r="F1239" s="14" t="s">
        <v>435</v>
      </c>
      <c r="G1239" s="14" t="s">
        <v>436</v>
      </c>
      <c r="H1239" s="14" t="s">
        <v>1252</v>
      </c>
      <c r="I1239" s="14" t="s">
        <v>438</v>
      </c>
      <c r="J1239" s="14" t="s">
        <v>439</v>
      </c>
      <c r="K1239" s="14" t="s">
        <v>768</v>
      </c>
      <c r="L1239" s="14" t="s">
        <v>653</v>
      </c>
      <c r="M1239" s="14" t="s">
        <v>442</v>
      </c>
      <c r="N1239" s="16"/>
    </row>
    <row r="1240" ht="26.25" customHeight="1" spans="1:14">
      <c r="A1240" s="14"/>
      <c r="B1240" s="14"/>
      <c r="C1240" s="14"/>
      <c r="D1240" s="15"/>
      <c r="E1240" s="14"/>
      <c r="F1240" s="14"/>
      <c r="G1240" s="14"/>
      <c r="H1240" s="14" t="s">
        <v>1253</v>
      </c>
      <c r="I1240" s="14" t="s">
        <v>438</v>
      </c>
      <c r="J1240" s="14" t="s">
        <v>439</v>
      </c>
      <c r="K1240" s="14" t="s">
        <v>789</v>
      </c>
      <c r="L1240" s="14" t="s">
        <v>653</v>
      </c>
      <c r="M1240" s="14" t="s">
        <v>442</v>
      </c>
      <c r="N1240" s="16"/>
    </row>
    <row r="1241" ht="26.25" customHeight="1" spans="1:14">
      <c r="A1241" s="14"/>
      <c r="B1241" s="14"/>
      <c r="C1241" s="14"/>
      <c r="D1241" s="15"/>
      <c r="E1241" s="14"/>
      <c r="F1241" s="14"/>
      <c r="G1241" s="14" t="s">
        <v>444</v>
      </c>
      <c r="H1241" s="14" t="s">
        <v>1254</v>
      </c>
      <c r="I1241" s="14" t="s">
        <v>438</v>
      </c>
      <c r="J1241" s="14" t="s">
        <v>446</v>
      </c>
      <c r="K1241" s="14" t="s">
        <v>750</v>
      </c>
      <c r="L1241" s="14" t="s">
        <v>572</v>
      </c>
      <c r="M1241" s="14" t="s">
        <v>442</v>
      </c>
      <c r="N1241" s="16"/>
    </row>
    <row r="1242" ht="26.25" customHeight="1" spans="1:14">
      <c r="A1242" s="14"/>
      <c r="B1242" s="14"/>
      <c r="C1242" s="14"/>
      <c r="D1242" s="15"/>
      <c r="E1242" s="14"/>
      <c r="F1242" s="14"/>
      <c r="G1242" s="14"/>
      <c r="H1242" s="14" t="s">
        <v>612</v>
      </c>
      <c r="I1242" s="14" t="s">
        <v>438</v>
      </c>
      <c r="J1242" s="14" t="s">
        <v>446</v>
      </c>
      <c r="K1242" s="14" t="s">
        <v>976</v>
      </c>
      <c r="L1242" s="14" t="s">
        <v>572</v>
      </c>
      <c r="M1242" s="14" t="s">
        <v>474</v>
      </c>
      <c r="N1242" s="16"/>
    </row>
    <row r="1243" ht="26.25" customHeight="1" spans="1:14">
      <c r="A1243" s="14"/>
      <c r="B1243" s="14"/>
      <c r="C1243" s="14"/>
      <c r="D1243" s="15"/>
      <c r="E1243" s="14"/>
      <c r="F1243" s="14"/>
      <c r="G1243" s="14" t="s">
        <v>452</v>
      </c>
      <c r="H1243" s="14" t="s">
        <v>1255</v>
      </c>
      <c r="I1243" s="14" t="s">
        <v>438</v>
      </c>
      <c r="J1243" s="14" t="s">
        <v>446</v>
      </c>
      <c r="K1243" s="14" t="s">
        <v>473</v>
      </c>
      <c r="L1243" s="14" t="s">
        <v>460</v>
      </c>
      <c r="M1243" s="14" t="s">
        <v>442</v>
      </c>
      <c r="N1243" s="16"/>
    </row>
    <row r="1244" ht="26.25" customHeight="1" spans="1:14">
      <c r="A1244" s="14"/>
      <c r="B1244" s="14"/>
      <c r="C1244" s="14"/>
      <c r="D1244" s="15"/>
      <c r="E1244" s="14"/>
      <c r="F1244" s="14"/>
      <c r="G1244" s="14"/>
      <c r="H1244" s="14" t="s">
        <v>1256</v>
      </c>
      <c r="I1244" s="14" t="s">
        <v>438</v>
      </c>
      <c r="J1244" s="14" t="s">
        <v>446</v>
      </c>
      <c r="K1244" s="14" t="s">
        <v>750</v>
      </c>
      <c r="L1244" s="14" t="s">
        <v>1159</v>
      </c>
      <c r="M1244" s="14" t="s">
        <v>442</v>
      </c>
      <c r="N1244" s="16"/>
    </row>
    <row r="1245" ht="26.25" customHeight="1" spans="1:14">
      <c r="A1245" s="14"/>
      <c r="B1245" s="14"/>
      <c r="C1245" s="14"/>
      <c r="D1245" s="15"/>
      <c r="E1245" s="14"/>
      <c r="F1245" s="14"/>
      <c r="G1245" s="14" t="s">
        <v>457</v>
      </c>
      <c r="H1245" s="14" t="s">
        <v>1257</v>
      </c>
      <c r="I1245" s="14" t="s">
        <v>438</v>
      </c>
      <c r="J1245" s="14" t="s">
        <v>446</v>
      </c>
      <c r="K1245" s="14" t="s">
        <v>742</v>
      </c>
      <c r="L1245" s="14" t="s">
        <v>460</v>
      </c>
      <c r="M1245" s="14" t="s">
        <v>442</v>
      </c>
      <c r="N1245" s="16"/>
    </row>
    <row r="1246" ht="26.25" customHeight="1" spans="1:14">
      <c r="A1246" s="14"/>
      <c r="B1246" s="14"/>
      <c r="C1246" s="14"/>
      <c r="D1246" s="15"/>
      <c r="E1246" s="14"/>
      <c r="F1246" s="14"/>
      <c r="G1246" s="14"/>
      <c r="H1246" s="14" t="s">
        <v>1258</v>
      </c>
      <c r="I1246" s="14" t="s">
        <v>438</v>
      </c>
      <c r="J1246" s="14" t="s">
        <v>446</v>
      </c>
      <c r="K1246" s="14" t="s">
        <v>742</v>
      </c>
      <c r="L1246" s="14" t="s">
        <v>460</v>
      </c>
      <c r="M1246" s="14" t="s">
        <v>474</v>
      </c>
      <c r="N1246" s="16"/>
    </row>
    <row r="1247" ht="26.25" customHeight="1" spans="1:14">
      <c r="A1247" s="14"/>
      <c r="B1247" s="14"/>
      <c r="C1247" s="14"/>
      <c r="D1247" s="15"/>
      <c r="E1247" s="14"/>
      <c r="F1247" s="14" t="s">
        <v>462</v>
      </c>
      <c r="G1247" s="14" t="s">
        <v>463</v>
      </c>
      <c r="H1247" s="14" t="s">
        <v>1259</v>
      </c>
      <c r="I1247" s="14" t="s">
        <v>454</v>
      </c>
      <c r="J1247" s="14"/>
      <c r="K1247" s="14" t="s">
        <v>465</v>
      </c>
      <c r="L1247" s="14"/>
      <c r="M1247" s="14" t="s">
        <v>466</v>
      </c>
      <c r="N1247" s="16"/>
    </row>
    <row r="1248" ht="26.25" customHeight="1" spans="1:14">
      <c r="A1248" s="14"/>
      <c r="B1248" s="14"/>
      <c r="C1248" s="14"/>
      <c r="D1248" s="15"/>
      <c r="E1248" s="14"/>
      <c r="F1248" s="14"/>
      <c r="G1248" s="14" t="s">
        <v>467</v>
      </c>
      <c r="H1248" s="14" t="s">
        <v>1260</v>
      </c>
      <c r="I1248" s="14" t="s">
        <v>438</v>
      </c>
      <c r="J1248" s="14" t="s">
        <v>439</v>
      </c>
      <c r="K1248" s="14" t="s">
        <v>1027</v>
      </c>
      <c r="L1248" s="14" t="s">
        <v>448</v>
      </c>
      <c r="M1248" s="14" t="s">
        <v>466</v>
      </c>
      <c r="N1248" s="16"/>
    </row>
    <row r="1249" ht="26.25" customHeight="1" spans="1:14">
      <c r="A1249" s="14"/>
      <c r="B1249" s="14"/>
      <c r="C1249" s="14"/>
      <c r="D1249" s="15"/>
      <c r="E1249" s="14"/>
      <c r="F1249" s="14" t="s">
        <v>470</v>
      </c>
      <c r="G1249" s="14" t="s">
        <v>471</v>
      </c>
      <c r="H1249" s="14" t="s">
        <v>1261</v>
      </c>
      <c r="I1249" s="14" t="s">
        <v>438</v>
      </c>
      <c r="J1249" s="14" t="s">
        <v>446</v>
      </c>
      <c r="K1249" s="14" t="s">
        <v>473</v>
      </c>
      <c r="L1249" s="14" t="s">
        <v>460</v>
      </c>
      <c r="M1249" s="14" t="s">
        <v>474</v>
      </c>
      <c r="N1249" s="16"/>
    </row>
    <row r="1250" ht="26.25" hidden="1" customHeight="1" spans="1:14">
      <c r="A1250" s="17"/>
      <c r="B1250" s="18"/>
      <c r="C1250" s="18"/>
      <c r="D1250" s="19">
        <v>649138494.85</v>
      </c>
      <c r="E1250" s="18"/>
      <c r="F1250" s="18"/>
      <c r="G1250" s="18"/>
      <c r="H1250" s="18"/>
      <c r="I1250" s="18"/>
      <c r="J1250" s="18"/>
      <c r="K1250" s="18"/>
      <c r="L1250" s="18"/>
      <c r="M1250" s="18"/>
      <c r="N1250" s="20"/>
    </row>
  </sheetData>
  <autoFilter ref="A4:N1250">
    <filterColumn colId="2">
      <customFilters>
        <customFilter operator="equal" val="31-部门预算项目"/>
        <customFilter operator="equal" val="32-专项资金项目"/>
      </customFilters>
    </filterColumn>
    <filterColumn colId="3">
      <filters>
        <filter val="375,000.00"/>
        <filter val="175,000.00"/>
        <filter val="229,680.00"/>
        <filter val="1,430,000.00"/>
        <filter val="3,000,000.00"/>
        <filter val="1,650,900.00"/>
        <filter val="400,000.00"/>
        <filter val="480,000.00"/>
        <filter val="150,000.00"/>
        <filter val="180,000.00"/>
        <filter val="170,000.00"/>
        <filter val="200,000.00"/>
        <filter val="220,000.00"/>
        <filter val="870,000.00"/>
        <filter val="520,000.00"/>
        <filter val="600,000.00"/>
        <filter val="950,000.00"/>
        <filter val="50,000.00"/>
        <filter val="22,045,500.00"/>
        <filter val="32,600.00"/>
        <filter val="112,800.00"/>
      </filters>
    </filterColumn>
    <extLst/>
  </autoFilter>
  <mergeCells count="1662">
    <mergeCell ref="A1:M1"/>
    <mergeCell ref="A2:M2"/>
    <mergeCell ref="A5:A15"/>
    <mergeCell ref="A16:A26"/>
    <mergeCell ref="A27:A37"/>
    <mergeCell ref="A38:A49"/>
    <mergeCell ref="A50:A62"/>
    <mergeCell ref="A63:A75"/>
    <mergeCell ref="A76:A79"/>
    <mergeCell ref="A80:A83"/>
    <mergeCell ref="A84:A87"/>
    <mergeCell ref="A88:A91"/>
    <mergeCell ref="A92:A95"/>
    <mergeCell ref="A96:A99"/>
    <mergeCell ref="A100:A103"/>
    <mergeCell ref="A104:A107"/>
    <mergeCell ref="A108:A111"/>
    <mergeCell ref="A112:A115"/>
    <mergeCell ref="A116:A119"/>
    <mergeCell ref="A120:A123"/>
    <mergeCell ref="A124:A127"/>
    <mergeCell ref="A128:A131"/>
    <mergeCell ref="A132:A135"/>
    <mergeCell ref="A136:A139"/>
    <mergeCell ref="A140:A143"/>
    <mergeCell ref="A144:A147"/>
    <mergeCell ref="A148:A151"/>
    <mergeCell ref="A152:A155"/>
    <mergeCell ref="A156:A159"/>
    <mergeCell ref="A160:A163"/>
    <mergeCell ref="A164:A180"/>
    <mergeCell ref="A181:A192"/>
    <mergeCell ref="A193:A203"/>
    <mergeCell ref="A204:A214"/>
    <mergeCell ref="A215:A225"/>
    <mergeCell ref="A226:A236"/>
    <mergeCell ref="A237:A247"/>
    <mergeCell ref="A248:A258"/>
    <mergeCell ref="A259:A269"/>
    <mergeCell ref="A270:A280"/>
    <mergeCell ref="A281:A296"/>
    <mergeCell ref="A297:A309"/>
    <mergeCell ref="A310:A321"/>
    <mergeCell ref="A322:A332"/>
    <mergeCell ref="A333:A343"/>
    <mergeCell ref="A344:A354"/>
    <mergeCell ref="A355:A365"/>
    <mergeCell ref="A366:A376"/>
    <mergeCell ref="A377:A389"/>
    <mergeCell ref="A390:A400"/>
    <mergeCell ref="A401:A411"/>
    <mergeCell ref="A412:A422"/>
    <mergeCell ref="A423:A437"/>
    <mergeCell ref="A438:A448"/>
    <mergeCell ref="A449:A459"/>
    <mergeCell ref="A460:A463"/>
    <mergeCell ref="A464:A467"/>
    <mergeCell ref="A468:A471"/>
    <mergeCell ref="A472:A475"/>
    <mergeCell ref="A476:A479"/>
    <mergeCell ref="A480:A483"/>
    <mergeCell ref="A484:A487"/>
    <mergeCell ref="A488:A491"/>
    <mergeCell ref="A492:A495"/>
    <mergeCell ref="A496:A499"/>
    <mergeCell ref="A500:A503"/>
    <mergeCell ref="A504:A507"/>
    <mergeCell ref="A508:A511"/>
    <mergeCell ref="A512:A515"/>
    <mergeCell ref="A516:A519"/>
    <mergeCell ref="A520:A523"/>
    <mergeCell ref="A524:A527"/>
    <mergeCell ref="A528:A531"/>
    <mergeCell ref="A532:A535"/>
    <mergeCell ref="A536:A539"/>
    <mergeCell ref="A540:A543"/>
    <mergeCell ref="A544:A547"/>
    <mergeCell ref="A548:A551"/>
    <mergeCell ref="A552:A555"/>
    <mergeCell ref="A556:A559"/>
    <mergeCell ref="A560:A574"/>
    <mergeCell ref="A575:A588"/>
    <mergeCell ref="A589:A606"/>
    <mergeCell ref="A607:A621"/>
    <mergeCell ref="A622:A634"/>
    <mergeCell ref="A635:A647"/>
    <mergeCell ref="A648:A651"/>
    <mergeCell ref="A652:A655"/>
    <mergeCell ref="A656:A659"/>
    <mergeCell ref="A660:A663"/>
    <mergeCell ref="A664:A667"/>
    <mergeCell ref="A668:A671"/>
    <mergeCell ref="A672:A675"/>
    <mergeCell ref="A676:A679"/>
    <mergeCell ref="A680:A683"/>
    <mergeCell ref="A684:A687"/>
    <mergeCell ref="A688:A691"/>
    <mergeCell ref="A692:A695"/>
    <mergeCell ref="A696:A699"/>
    <mergeCell ref="A700:A703"/>
    <mergeCell ref="A704:A707"/>
    <mergeCell ref="A708:A711"/>
    <mergeCell ref="A712:A715"/>
    <mergeCell ref="A716:A719"/>
    <mergeCell ref="A720:A723"/>
    <mergeCell ref="A724:A727"/>
    <mergeCell ref="A728:A731"/>
    <mergeCell ref="A732:A735"/>
    <mergeCell ref="A736:A739"/>
    <mergeCell ref="A740:A743"/>
    <mergeCell ref="A744:A747"/>
    <mergeCell ref="A748:A767"/>
    <mergeCell ref="A768:A779"/>
    <mergeCell ref="A780:A792"/>
    <mergeCell ref="A793:A805"/>
    <mergeCell ref="A806:A809"/>
    <mergeCell ref="A810:A813"/>
    <mergeCell ref="A814:A817"/>
    <mergeCell ref="A818:A821"/>
    <mergeCell ref="A822:A825"/>
    <mergeCell ref="A826:A829"/>
    <mergeCell ref="A830:A833"/>
    <mergeCell ref="A834:A837"/>
    <mergeCell ref="A838:A841"/>
    <mergeCell ref="A842:A845"/>
    <mergeCell ref="A846:A849"/>
    <mergeCell ref="A850:A853"/>
    <mergeCell ref="A854:A857"/>
    <mergeCell ref="A858:A861"/>
    <mergeCell ref="A862:A865"/>
    <mergeCell ref="A866:A869"/>
    <mergeCell ref="A870:A873"/>
    <mergeCell ref="A874:A877"/>
    <mergeCell ref="A878:A881"/>
    <mergeCell ref="A882:A885"/>
    <mergeCell ref="A886:A889"/>
    <mergeCell ref="A890:A893"/>
    <mergeCell ref="A894:A905"/>
    <mergeCell ref="A906:A917"/>
    <mergeCell ref="A918:A929"/>
    <mergeCell ref="A930:A943"/>
    <mergeCell ref="A944:A947"/>
    <mergeCell ref="A948:A951"/>
    <mergeCell ref="A952:A955"/>
    <mergeCell ref="A956:A959"/>
    <mergeCell ref="A960:A963"/>
    <mergeCell ref="A964:A967"/>
    <mergeCell ref="A968:A971"/>
    <mergeCell ref="A972:A975"/>
    <mergeCell ref="A976:A979"/>
    <mergeCell ref="A980:A983"/>
    <mergeCell ref="A984:A987"/>
    <mergeCell ref="A988:A991"/>
    <mergeCell ref="A992:A995"/>
    <mergeCell ref="A996:A999"/>
    <mergeCell ref="A1000:A1003"/>
    <mergeCell ref="A1004:A1007"/>
    <mergeCell ref="A1008:A1011"/>
    <mergeCell ref="A1012:A1015"/>
    <mergeCell ref="A1016:A1019"/>
    <mergeCell ref="A1020:A1023"/>
    <mergeCell ref="A1024:A1027"/>
    <mergeCell ref="A1028:A1031"/>
    <mergeCell ref="A1032:A1035"/>
    <mergeCell ref="A1036:A1039"/>
    <mergeCell ref="A1040:A1056"/>
    <mergeCell ref="A1057:A1071"/>
    <mergeCell ref="A1072:A1086"/>
    <mergeCell ref="A1087:A1090"/>
    <mergeCell ref="A1091:A1094"/>
    <mergeCell ref="A1095:A1098"/>
    <mergeCell ref="A1099:A1102"/>
    <mergeCell ref="A1103:A1106"/>
    <mergeCell ref="A1107:A1110"/>
    <mergeCell ref="A1111:A1114"/>
    <mergeCell ref="A1115:A1118"/>
    <mergeCell ref="A1119:A1122"/>
    <mergeCell ref="A1123:A1126"/>
    <mergeCell ref="A1127:A1130"/>
    <mergeCell ref="A1131:A1134"/>
    <mergeCell ref="A1135:A1138"/>
    <mergeCell ref="A1139:A1142"/>
    <mergeCell ref="A1143:A1146"/>
    <mergeCell ref="A1147:A1150"/>
    <mergeCell ref="A1151:A1154"/>
    <mergeCell ref="A1155:A1166"/>
    <mergeCell ref="A1167:A1170"/>
    <mergeCell ref="A1171:A1174"/>
    <mergeCell ref="A1175:A1178"/>
    <mergeCell ref="A1179:A1182"/>
    <mergeCell ref="A1183:A1186"/>
    <mergeCell ref="A1187:A1190"/>
    <mergeCell ref="A1191:A1194"/>
    <mergeCell ref="A1195:A1198"/>
    <mergeCell ref="A1199:A1202"/>
    <mergeCell ref="A1203:A1206"/>
    <mergeCell ref="A1207:A1210"/>
    <mergeCell ref="A1211:A1214"/>
    <mergeCell ref="A1215:A1218"/>
    <mergeCell ref="A1219:A1222"/>
    <mergeCell ref="A1223:A1226"/>
    <mergeCell ref="A1227:A1230"/>
    <mergeCell ref="A1231:A1234"/>
    <mergeCell ref="A1235:A1238"/>
    <mergeCell ref="A1239:A1249"/>
    <mergeCell ref="B5:B15"/>
    <mergeCell ref="B16:B26"/>
    <mergeCell ref="B27:B37"/>
    <mergeCell ref="B38:B49"/>
    <mergeCell ref="B50:B62"/>
    <mergeCell ref="B63:B75"/>
    <mergeCell ref="B76:B79"/>
    <mergeCell ref="B80:B83"/>
    <mergeCell ref="B84:B87"/>
    <mergeCell ref="B88:B91"/>
    <mergeCell ref="B92:B95"/>
    <mergeCell ref="B96:B99"/>
    <mergeCell ref="B100:B103"/>
    <mergeCell ref="B104:B107"/>
    <mergeCell ref="B108:B111"/>
    <mergeCell ref="B112:B115"/>
    <mergeCell ref="B116:B119"/>
    <mergeCell ref="B120:B123"/>
    <mergeCell ref="B124:B127"/>
    <mergeCell ref="B128:B131"/>
    <mergeCell ref="B132:B135"/>
    <mergeCell ref="B136:B139"/>
    <mergeCell ref="B140:B143"/>
    <mergeCell ref="B144:B147"/>
    <mergeCell ref="B148:B151"/>
    <mergeCell ref="B152:B155"/>
    <mergeCell ref="B156:B159"/>
    <mergeCell ref="B160:B163"/>
    <mergeCell ref="B164:B180"/>
    <mergeCell ref="B181:B192"/>
    <mergeCell ref="B193:B203"/>
    <mergeCell ref="B204:B214"/>
    <mergeCell ref="B215:B225"/>
    <mergeCell ref="B226:B236"/>
    <mergeCell ref="B237:B247"/>
    <mergeCell ref="B248:B258"/>
    <mergeCell ref="B259:B269"/>
    <mergeCell ref="B270:B280"/>
    <mergeCell ref="B281:B296"/>
    <mergeCell ref="B297:B309"/>
    <mergeCell ref="B310:B321"/>
    <mergeCell ref="B322:B332"/>
    <mergeCell ref="B333:B343"/>
    <mergeCell ref="B344:B354"/>
    <mergeCell ref="B355:B365"/>
    <mergeCell ref="B366:B376"/>
    <mergeCell ref="B377:B389"/>
    <mergeCell ref="B390:B400"/>
    <mergeCell ref="B401:B411"/>
    <mergeCell ref="B412:B422"/>
    <mergeCell ref="B423:B437"/>
    <mergeCell ref="B438:B448"/>
    <mergeCell ref="B449:B459"/>
    <mergeCell ref="B460:B463"/>
    <mergeCell ref="B464:B467"/>
    <mergeCell ref="B468:B471"/>
    <mergeCell ref="B472:B475"/>
    <mergeCell ref="B476:B479"/>
    <mergeCell ref="B480:B483"/>
    <mergeCell ref="B484:B487"/>
    <mergeCell ref="B488:B491"/>
    <mergeCell ref="B492:B495"/>
    <mergeCell ref="B496:B499"/>
    <mergeCell ref="B500:B503"/>
    <mergeCell ref="B504:B507"/>
    <mergeCell ref="B508:B511"/>
    <mergeCell ref="B512:B515"/>
    <mergeCell ref="B516:B519"/>
    <mergeCell ref="B520:B523"/>
    <mergeCell ref="B524:B527"/>
    <mergeCell ref="B528:B531"/>
    <mergeCell ref="B532:B535"/>
    <mergeCell ref="B536:B539"/>
    <mergeCell ref="B540:B543"/>
    <mergeCell ref="B544:B547"/>
    <mergeCell ref="B548:B551"/>
    <mergeCell ref="B552:B555"/>
    <mergeCell ref="B556:B559"/>
    <mergeCell ref="B560:B574"/>
    <mergeCell ref="B575:B588"/>
    <mergeCell ref="B589:B606"/>
    <mergeCell ref="B607:B621"/>
    <mergeCell ref="B622:B634"/>
    <mergeCell ref="B635:B647"/>
    <mergeCell ref="B648:B651"/>
    <mergeCell ref="B652:B655"/>
    <mergeCell ref="B656:B659"/>
    <mergeCell ref="B660:B663"/>
    <mergeCell ref="B664:B667"/>
    <mergeCell ref="B668:B671"/>
    <mergeCell ref="B672:B675"/>
    <mergeCell ref="B676:B679"/>
    <mergeCell ref="B680:B683"/>
    <mergeCell ref="B684:B687"/>
    <mergeCell ref="B688:B691"/>
    <mergeCell ref="B692:B695"/>
    <mergeCell ref="B696:B699"/>
    <mergeCell ref="B700:B703"/>
    <mergeCell ref="B704:B707"/>
    <mergeCell ref="B708:B711"/>
    <mergeCell ref="B712:B715"/>
    <mergeCell ref="B716:B719"/>
    <mergeCell ref="B720:B723"/>
    <mergeCell ref="B724:B727"/>
    <mergeCell ref="B728:B731"/>
    <mergeCell ref="B732:B735"/>
    <mergeCell ref="B736:B739"/>
    <mergeCell ref="B740:B743"/>
    <mergeCell ref="B744:B747"/>
    <mergeCell ref="B748:B767"/>
    <mergeCell ref="B768:B779"/>
    <mergeCell ref="B780:B792"/>
    <mergeCell ref="B793:B805"/>
    <mergeCell ref="B806:B809"/>
    <mergeCell ref="B810:B813"/>
    <mergeCell ref="B814:B817"/>
    <mergeCell ref="B818:B821"/>
    <mergeCell ref="B822:B825"/>
    <mergeCell ref="B826:B829"/>
    <mergeCell ref="B830:B833"/>
    <mergeCell ref="B834:B837"/>
    <mergeCell ref="B838:B841"/>
    <mergeCell ref="B842:B845"/>
    <mergeCell ref="B846:B849"/>
    <mergeCell ref="B850:B853"/>
    <mergeCell ref="B854:B857"/>
    <mergeCell ref="B858:B861"/>
    <mergeCell ref="B862:B865"/>
    <mergeCell ref="B866:B869"/>
    <mergeCell ref="B870:B873"/>
    <mergeCell ref="B874:B877"/>
    <mergeCell ref="B878:B881"/>
    <mergeCell ref="B882:B885"/>
    <mergeCell ref="B886:B889"/>
    <mergeCell ref="B890:B893"/>
    <mergeCell ref="B894:B905"/>
    <mergeCell ref="B906:B917"/>
    <mergeCell ref="B918:B929"/>
    <mergeCell ref="B930:B943"/>
    <mergeCell ref="B944:B947"/>
    <mergeCell ref="B948:B951"/>
    <mergeCell ref="B952:B955"/>
    <mergeCell ref="B956:B959"/>
    <mergeCell ref="B960:B963"/>
    <mergeCell ref="B964:B967"/>
    <mergeCell ref="B968:B971"/>
    <mergeCell ref="B972:B975"/>
    <mergeCell ref="B976:B979"/>
    <mergeCell ref="B980:B983"/>
    <mergeCell ref="B984:B987"/>
    <mergeCell ref="B988:B991"/>
    <mergeCell ref="B992:B995"/>
    <mergeCell ref="B996:B999"/>
    <mergeCell ref="B1000:B1003"/>
    <mergeCell ref="B1004:B1007"/>
    <mergeCell ref="B1008:B1011"/>
    <mergeCell ref="B1012:B1015"/>
    <mergeCell ref="B1016:B1019"/>
    <mergeCell ref="B1020:B1023"/>
    <mergeCell ref="B1024:B1027"/>
    <mergeCell ref="B1028:B1031"/>
    <mergeCell ref="B1032:B1035"/>
    <mergeCell ref="B1036:B1039"/>
    <mergeCell ref="B1040:B1056"/>
    <mergeCell ref="B1057:B1071"/>
    <mergeCell ref="B1072:B1086"/>
    <mergeCell ref="B1087:B1090"/>
    <mergeCell ref="B1091:B1094"/>
    <mergeCell ref="B1095:B1098"/>
    <mergeCell ref="B1099:B1102"/>
    <mergeCell ref="B1103:B1106"/>
    <mergeCell ref="B1107:B1110"/>
    <mergeCell ref="B1111:B1114"/>
    <mergeCell ref="B1115:B1118"/>
    <mergeCell ref="B1119:B1122"/>
    <mergeCell ref="B1123:B1126"/>
    <mergeCell ref="B1127:B1130"/>
    <mergeCell ref="B1131:B1134"/>
    <mergeCell ref="B1135:B1138"/>
    <mergeCell ref="B1139:B1142"/>
    <mergeCell ref="B1143:B1146"/>
    <mergeCell ref="B1147:B1150"/>
    <mergeCell ref="B1151:B1154"/>
    <mergeCell ref="B1155:B1166"/>
    <mergeCell ref="B1167:B1170"/>
    <mergeCell ref="B1171:B1174"/>
    <mergeCell ref="B1175:B1178"/>
    <mergeCell ref="B1179:B1182"/>
    <mergeCell ref="B1183:B1186"/>
    <mergeCell ref="B1187:B1190"/>
    <mergeCell ref="B1191:B1194"/>
    <mergeCell ref="B1195:B1198"/>
    <mergeCell ref="B1199:B1202"/>
    <mergeCell ref="B1203:B1206"/>
    <mergeCell ref="B1207:B1210"/>
    <mergeCell ref="B1211:B1214"/>
    <mergeCell ref="B1215:B1218"/>
    <mergeCell ref="B1219:B1222"/>
    <mergeCell ref="B1223:B1226"/>
    <mergeCell ref="B1227:B1230"/>
    <mergeCell ref="B1231:B1234"/>
    <mergeCell ref="B1235:B1238"/>
    <mergeCell ref="B1239:B1249"/>
    <mergeCell ref="C5:C15"/>
    <mergeCell ref="C16:C26"/>
    <mergeCell ref="C27:C37"/>
    <mergeCell ref="C38:C49"/>
    <mergeCell ref="C50:C62"/>
    <mergeCell ref="C63:C75"/>
    <mergeCell ref="C76:C79"/>
    <mergeCell ref="C80:C83"/>
    <mergeCell ref="C84:C87"/>
    <mergeCell ref="C88:C91"/>
    <mergeCell ref="C92:C95"/>
    <mergeCell ref="C96:C99"/>
    <mergeCell ref="C100:C103"/>
    <mergeCell ref="C104:C107"/>
    <mergeCell ref="C108:C111"/>
    <mergeCell ref="C112:C115"/>
    <mergeCell ref="C116:C119"/>
    <mergeCell ref="C120:C123"/>
    <mergeCell ref="C124:C127"/>
    <mergeCell ref="C128:C131"/>
    <mergeCell ref="C132:C135"/>
    <mergeCell ref="C136:C139"/>
    <mergeCell ref="C140:C143"/>
    <mergeCell ref="C144:C147"/>
    <mergeCell ref="C148:C151"/>
    <mergeCell ref="C152:C155"/>
    <mergeCell ref="C156:C159"/>
    <mergeCell ref="C160:C163"/>
    <mergeCell ref="C164:C180"/>
    <mergeCell ref="C181:C192"/>
    <mergeCell ref="C193:C203"/>
    <mergeCell ref="C204:C214"/>
    <mergeCell ref="C215:C225"/>
    <mergeCell ref="C226:C236"/>
    <mergeCell ref="C237:C247"/>
    <mergeCell ref="C248:C258"/>
    <mergeCell ref="C259:C269"/>
    <mergeCell ref="C270:C280"/>
    <mergeCell ref="C281:C296"/>
    <mergeCell ref="C297:C309"/>
    <mergeCell ref="C310:C321"/>
    <mergeCell ref="C322:C332"/>
    <mergeCell ref="C333:C343"/>
    <mergeCell ref="C344:C354"/>
    <mergeCell ref="C355:C365"/>
    <mergeCell ref="C366:C376"/>
    <mergeCell ref="C377:C389"/>
    <mergeCell ref="C390:C400"/>
    <mergeCell ref="C401:C411"/>
    <mergeCell ref="C412:C422"/>
    <mergeCell ref="C423:C437"/>
    <mergeCell ref="C438:C448"/>
    <mergeCell ref="C449:C459"/>
    <mergeCell ref="C460:C463"/>
    <mergeCell ref="C464:C467"/>
    <mergeCell ref="C468:C471"/>
    <mergeCell ref="C472:C475"/>
    <mergeCell ref="C476:C479"/>
    <mergeCell ref="C480:C483"/>
    <mergeCell ref="C484:C487"/>
    <mergeCell ref="C488:C491"/>
    <mergeCell ref="C492:C495"/>
    <mergeCell ref="C496:C499"/>
    <mergeCell ref="C500:C503"/>
    <mergeCell ref="C504:C507"/>
    <mergeCell ref="C508:C511"/>
    <mergeCell ref="C512:C515"/>
    <mergeCell ref="C516:C519"/>
    <mergeCell ref="C520:C523"/>
    <mergeCell ref="C524:C527"/>
    <mergeCell ref="C528:C531"/>
    <mergeCell ref="C532:C535"/>
    <mergeCell ref="C536:C539"/>
    <mergeCell ref="C540:C543"/>
    <mergeCell ref="C544:C547"/>
    <mergeCell ref="C548:C551"/>
    <mergeCell ref="C552:C555"/>
    <mergeCell ref="C556:C559"/>
    <mergeCell ref="C560:C574"/>
    <mergeCell ref="C575:C588"/>
    <mergeCell ref="C589:C606"/>
    <mergeCell ref="C607:C621"/>
    <mergeCell ref="C622:C634"/>
    <mergeCell ref="C635:C647"/>
    <mergeCell ref="C648:C651"/>
    <mergeCell ref="C652:C655"/>
    <mergeCell ref="C656:C659"/>
    <mergeCell ref="C660:C663"/>
    <mergeCell ref="C664:C667"/>
    <mergeCell ref="C668:C671"/>
    <mergeCell ref="C672:C675"/>
    <mergeCell ref="C676:C679"/>
    <mergeCell ref="C680:C683"/>
    <mergeCell ref="C684:C687"/>
    <mergeCell ref="C688:C691"/>
    <mergeCell ref="C692:C695"/>
    <mergeCell ref="C696:C699"/>
    <mergeCell ref="C700:C703"/>
    <mergeCell ref="C704:C707"/>
    <mergeCell ref="C708:C711"/>
    <mergeCell ref="C712:C715"/>
    <mergeCell ref="C716:C719"/>
    <mergeCell ref="C720:C723"/>
    <mergeCell ref="C724:C727"/>
    <mergeCell ref="C728:C731"/>
    <mergeCell ref="C732:C735"/>
    <mergeCell ref="C736:C739"/>
    <mergeCell ref="C740:C743"/>
    <mergeCell ref="C744:C747"/>
    <mergeCell ref="C748:C767"/>
    <mergeCell ref="C768:C779"/>
    <mergeCell ref="C780:C792"/>
    <mergeCell ref="C793:C805"/>
    <mergeCell ref="C806:C809"/>
    <mergeCell ref="C810:C813"/>
    <mergeCell ref="C814:C817"/>
    <mergeCell ref="C818:C821"/>
    <mergeCell ref="C822:C825"/>
    <mergeCell ref="C826:C829"/>
    <mergeCell ref="C830:C833"/>
    <mergeCell ref="C834:C837"/>
    <mergeCell ref="C838:C841"/>
    <mergeCell ref="C842:C845"/>
    <mergeCell ref="C846:C849"/>
    <mergeCell ref="C850:C853"/>
    <mergeCell ref="C854:C857"/>
    <mergeCell ref="C858:C861"/>
    <mergeCell ref="C862:C865"/>
    <mergeCell ref="C866:C869"/>
    <mergeCell ref="C870:C873"/>
    <mergeCell ref="C874:C877"/>
    <mergeCell ref="C878:C881"/>
    <mergeCell ref="C882:C885"/>
    <mergeCell ref="C886:C889"/>
    <mergeCell ref="C890:C893"/>
    <mergeCell ref="C894:C905"/>
    <mergeCell ref="C906:C917"/>
    <mergeCell ref="C918:C929"/>
    <mergeCell ref="C930:C943"/>
    <mergeCell ref="C944:C947"/>
    <mergeCell ref="C948:C951"/>
    <mergeCell ref="C952:C955"/>
    <mergeCell ref="C956:C959"/>
    <mergeCell ref="C960:C963"/>
    <mergeCell ref="C964:C967"/>
    <mergeCell ref="C968:C971"/>
    <mergeCell ref="C972:C975"/>
    <mergeCell ref="C976:C979"/>
    <mergeCell ref="C980:C983"/>
    <mergeCell ref="C984:C987"/>
    <mergeCell ref="C988:C991"/>
    <mergeCell ref="C992:C995"/>
    <mergeCell ref="C996:C999"/>
    <mergeCell ref="C1000:C1003"/>
    <mergeCell ref="C1004:C1007"/>
    <mergeCell ref="C1008:C1011"/>
    <mergeCell ref="C1012:C1015"/>
    <mergeCell ref="C1016:C1019"/>
    <mergeCell ref="C1020:C1023"/>
    <mergeCell ref="C1024:C1027"/>
    <mergeCell ref="C1028:C1031"/>
    <mergeCell ref="C1032:C1035"/>
    <mergeCell ref="C1036:C1039"/>
    <mergeCell ref="C1040:C1056"/>
    <mergeCell ref="C1057:C1071"/>
    <mergeCell ref="C1072:C1086"/>
    <mergeCell ref="C1087:C1090"/>
    <mergeCell ref="C1091:C1094"/>
    <mergeCell ref="C1095:C1098"/>
    <mergeCell ref="C1099:C1102"/>
    <mergeCell ref="C1103:C1106"/>
    <mergeCell ref="C1107:C1110"/>
    <mergeCell ref="C1111:C1114"/>
    <mergeCell ref="C1115:C1118"/>
    <mergeCell ref="C1119:C1122"/>
    <mergeCell ref="C1123:C1126"/>
    <mergeCell ref="C1127:C1130"/>
    <mergeCell ref="C1131:C1134"/>
    <mergeCell ref="C1135:C1138"/>
    <mergeCell ref="C1139:C1142"/>
    <mergeCell ref="C1143:C1146"/>
    <mergeCell ref="C1147:C1150"/>
    <mergeCell ref="C1151:C1154"/>
    <mergeCell ref="C1155:C1166"/>
    <mergeCell ref="C1167:C1170"/>
    <mergeCell ref="C1171:C1174"/>
    <mergeCell ref="C1175:C1178"/>
    <mergeCell ref="C1179:C1182"/>
    <mergeCell ref="C1183:C1186"/>
    <mergeCell ref="C1187:C1190"/>
    <mergeCell ref="C1191:C1194"/>
    <mergeCell ref="C1195:C1198"/>
    <mergeCell ref="C1199:C1202"/>
    <mergeCell ref="C1203:C1206"/>
    <mergeCell ref="C1207:C1210"/>
    <mergeCell ref="C1211:C1214"/>
    <mergeCell ref="C1215:C1218"/>
    <mergeCell ref="C1219:C1222"/>
    <mergeCell ref="C1223:C1226"/>
    <mergeCell ref="C1227:C1230"/>
    <mergeCell ref="C1231:C1234"/>
    <mergeCell ref="C1235:C1238"/>
    <mergeCell ref="C1239:C1249"/>
    <mergeCell ref="D5:D15"/>
    <mergeCell ref="D16:D26"/>
    <mergeCell ref="D27:D37"/>
    <mergeCell ref="D38:D49"/>
    <mergeCell ref="D50:D62"/>
    <mergeCell ref="D63:D75"/>
    <mergeCell ref="D76:D79"/>
    <mergeCell ref="D80:D83"/>
    <mergeCell ref="D84:D87"/>
    <mergeCell ref="D88:D91"/>
    <mergeCell ref="D92:D95"/>
    <mergeCell ref="D96:D99"/>
    <mergeCell ref="D100:D103"/>
    <mergeCell ref="D104:D107"/>
    <mergeCell ref="D108:D111"/>
    <mergeCell ref="D112:D115"/>
    <mergeCell ref="D116:D119"/>
    <mergeCell ref="D120:D123"/>
    <mergeCell ref="D124:D127"/>
    <mergeCell ref="D128:D131"/>
    <mergeCell ref="D132:D135"/>
    <mergeCell ref="D136:D139"/>
    <mergeCell ref="D140:D143"/>
    <mergeCell ref="D144:D147"/>
    <mergeCell ref="D148:D151"/>
    <mergeCell ref="D152:D155"/>
    <mergeCell ref="D156:D159"/>
    <mergeCell ref="D160:D163"/>
    <mergeCell ref="D164:D180"/>
    <mergeCell ref="D181:D192"/>
    <mergeCell ref="D193:D203"/>
    <mergeCell ref="D204:D214"/>
    <mergeCell ref="D215:D225"/>
    <mergeCell ref="D226:D236"/>
    <mergeCell ref="D237:D247"/>
    <mergeCell ref="D248:D258"/>
    <mergeCell ref="D259:D269"/>
    <mergeCell ref="D270:D280"/>
    <mergeCell ref="D281:D296"/>
    <mergeCell ref="D297:D309"/>
    <mergeCell ref="D310:D321"/>
    <mergeCell ref="D322:D332"/>
    <mergeCell ref="D333:D343"/>
    <mergeCell ref="D344:D354"/>
    <mergeCell ref="D355:D365"/>
    <mergeCell ref="D366:D376"/>
    <mergeCell ref="D377:D389"/>
    <mergeCell ref="D390:D400"/>
    <mergeCell ref="D401:D411"/>
    <mergeCell ref="D412:D422"/>
    <mergeCell ref="D423:D437"/>
    <mergeCell ref="D438:D448"/>
    <mergeCell ref="D449:D459"/>
    <mergeCell ref="D460:D463"/>
    <mergeCell ref="D464:D467"/>
    <mergeCell ref="D468:D471"/>
    <mergeCell ref="D472:D475"/>
    <mergeCell ref="D476:D479"/>
    <mergeCell ref="D480:D483"/>
    <mergeCell ref="D484:D487"/>
    <mergeCell ref="D488:D491"/>
    <mergeCell ref="D492:D495"/>
    <mergeCell ref="D496:D499"/>
    <mergeCell ref="D500:D503"/>
    <mergeCell ref="D504:D507"/>
    <mergeCell ref="D508:D511"/>
    <mergeCell ref="D512:D515"/>
    <mergeCell ref="D516:D519"/>
    <mergeCell ref="D520:D523"/>
    <mergeCell ref="D524:D527"/>
    <mergeCell ref="D528:D531"/>
    <mergeCell ref="D532:D535"/>
    <mergeCell ref="D536:D539"/>
    <mergeCell ref="D540:D543"/>
    <mergeCell ref="D544:D547"/>
    <mergeCell ref="D548:D551"/>
    <mergeCell ref="D552:D555"/>
    <mergeCell ref="D556:D559"/>
    <mergeCell ref="D560:D574"/>
    <mergeCell ref="D575:D588"/>
    <mergeCell ref="D589:D606"/>
    <mergeCell ref="D607:D621"/>
    <mergeCell ref="D622:D634"/>
    <mergeCell ref="D635:D647"/>
    <mergeCell ref="D648:D651"/>
    <mergeCell ref="D652:D655"/>
    <mergeCell ref="D656:D659"/>
    <mergeCell ref="D660:D663"/>
    <mergeCell ref="D664:D667"/>
    <mergeCell ref="D668:D671"/>
    <mergeCell ref="D672:D675"/>
    <mergeCell ref="D676:D679"/>
    <mergeCell ref="D680:D683"/>
    <mergeCell ref="D684:D687"/>
    <mergeCell ref="D688:D691"/>
    <mergeCell ref="D692:D695"/>
    <mergeCell ref="D696:D699"/>
    <mergeCell ref="D700:D703"/>
    <mergeCell ref="D704:D707"/>
    <mergeCell ref="D708:D711"/>
    <mergeCell ref="D712:D715"/>
    <mergeCell ref="D716:D719"/>
    <mergeCell ref="D720:D723"/>
    <mergeCell ref="D724:D727"/>
    <mergeCell ref="D728:D731"/>
    <mergeCell ref="D732:D735"/>
    <mergeCell ref="D736:D739"/>
    <mergeCell ref="D740:D743"/>
    <mergeCell ref="D744:D747"/>
    <mergeCell ref="D748:D767"/>
    <mergeCell ref="D768:D779"/>
    <mergeCell ref="D780:D792"/>
    <mergeCell ref="D793:D805"/>
    <mergeCell ref="D806:D809"/>
    <mergeCell ref="D810:D813"/>
    <mergeCell ref="D814:D817"/>
    <mergeCell ref="D818:D821"/>
    <mergeCell ref="D822:D825"/>
    <mergeCell ref="D826:D829"/>
    <mergeCell ref="D830:D833"/>
    <mergeCell ref="D834:D837"/>
    <mergeCell ref="D838:D841"/>
    <mergeCell ref="D842:D845"/>
    <mergeCell ref="D846:D849"/>
    <mergeCell ref="D850:D853"/>
    <mergeCell ref="D854:D857"/>
    <mergeCell ref="D858:D861"/>
    <mergeCell ref="D862:D865"/>
    <mergeCell ref="D866:D869"/>
    <mergeCell ref="D870:D873"/>
    <mergeCell ref="D874:D877"/>
    <mergeCell ref="D878:D881"/>
    <mergeCell ref="D882:D885"/>
    <mergeCell ref="D886:D889"/>
    <mergeCell ref="D890:D893"/>
    <mergeCell ref="D894:D905"/>
    <mergeCell ref="D906:D917"/>
    <mergeCell ref="D918:D929"/>
    <mergeCell ref="D930:D943"/>
    <mergeCell ref="D944:D947"/>
    <mergeCell ref="D948:D951"/>
    <mergeCell ref="D952:D955"/>
    <mergeCell ref="D956:D959"/>
    <mergeCell ref="D960:D963"/>
    <mergeCell ref="D964:D967"/>
    <mergeCell ref="D968:D971"/>
    <mergeCell ref="D972:D975"/>
    <mergeCell ref="D976:D979"/>
    <mergeCell ref="D980:D983"/>
    <mergeCell ref="D984:D987"/>
    <mergeCell ref="D988:D991"/>
    <mergeCell ref="D992:D995"/>
    <mergeCell ref="D996:D999"/>
    <mergeCell ref="D1000:D1003"/>
    <mergeCell ref="D1004:D1007"/>
    <mergeCell ref="D1008:D1011"/>
    <mergeCell ref="D1012:D1015"/>
    <mergeCell ref="D1016:D1019"/>
    <mergeCell ref="D1020:D1023"/>
    <mergeCell ref="D1024:D1027"/>
    <mergeCell ref="D1028:D1031"/>
    <mergeCell ref="D1032:D1035"/>
    <mergeCell ref="D1036:D1039"/>
    <mergeCell ref="D1040:D1056"/>
    <mergeCell ref="D1057:D1071"/>
    <mergeCell ref="D1072:D1086"/>
    <mergeCell ref="D1087:D1090"/>
    <mergeCell ref="D1091:D1094"/>
    <mergeCell ref="D1095:D1098"/>
    <mergeCell ref="D1099:D1102"/>
    <mergeCell ref="D1103:D1106"/>
    <mergeCell ref="D1107:D1110"/>
    <mergeCell ref="D1111:D1114"/>
    <mergeCell ref="D1115:D1118"/>
    <mergeCell ref="D1119:D1122"/>
    <mergeCell ref="D1123:D1126"/>
    <mergeCell ref="D1127:D1130"/>
    <mergeCell ref="D1131:D1134"/>
    <mergeCell ref="D1135:D1138"/>
    <mergeCell ref="D1139:D1142"/>
    <mergeCell ref="D1143:D1146"/>
    <mergeCell ref="D1147:D1150"/>
    <mergeCell ref="D1151:D1154"/>
    <mergeCell ref="D1155:D1166"/>
    <mergeCell ref="D1167:D1170"/>
    <mergeCell ref="D1171:D1174"/>
    <mergeCell ref="D1175:D1178"/>
    <mergeCell ref="D1179:D1182"/>
    <mergeCell ref="D1183:D1186"/>
    <mergeCell ref="D1187:D1190"/>
    <mergeCell ref="D1191:D1194"/>
    <mergeCell ref="D1195:D1198"/>
    <mergeCell ref="D1199:D1202"/>
    <mergeCell ref="D1203:D1206"/>
    <mergeCell ref="D1207:D1210"/>
    <mergeCell ref="D1211:D1214"/>
    <mergeCell ref="D1215:D1218"/>
    <mergeCell ref="D1219:D1222"/>
    <mergeCell ref="D1223:D1226"/>
    <mergeCell ref="D1227:D1230"/>
    <mergeCell ref="D1231:D1234"/>
    <mergeCell ref="D1235:D1238"/>
    <mergeCell ref="D1239:D1249"/>
    <mergeCell ref="E5:E15"/>
    <mergeCell ref="E16:E26"/>
    <mergeCell ref="E27:E37"/>
    <mergeCell ref="E38:E49"/>
    <mergeCell ref="E50:E62"/>
    <mergeCell ref="E63:E75"/>
    <mergeCell ref="E76:E79"/>
    <mergeCell ref="E80:E83"/>
    <mergeCell ref="E84:E87"/>
    <mergeCell ref="E88:E91"/>
    <mergeCell ref="E92:E95"/>
    <mergeCell ref="E96:E99"/>
    <mergeCell ref="E100:E103"/>
    <mergeCell ref="E104:E107"/>
    <mergeCell ref="E108:E111"/>
    <mergeCell ref="E112:E115"/>
    <mergeCell ref="E116:E119"/>
    <mergeCell ref="E120:E123"/>
    <mergeCell ref="E124:E127"/>
    <mergeCell ref="E128:E131"/>
    <mergeCell ref="E132:E135"/>
    <mergeCell ref="E136:E139"/>
    <mergeCell ref="E140:E143"/>
    <mergeCell ref="E144:E147"/>
    <mergeCell ref="E148:E151"/>
    <mergeCell ref="E152:E155"/>
    <mergeCell ref="E156:E159"/>
    <mergeCell ref="E160:E163"/>
    <mergeCell ref="E164:E180"/>
    <mergeCell ref="E181:E192"/>
    <mergeCell ref="E193:E203"/>
    <mergeCell ref="E204:E214"/>
    <mergeCell ref="E215:E225"/>
    <mergeCell ref="E226:E236"/>
    <mergeCell ref="E237:E247"/>
    <mergeCell ref="E248:E258"/>
    <mergeCell ref="E259:E269"/>
    <mergeCell ref="E270:E280"/>
    <mergeCell ref="E281:E296"/>
    <mergeCell ref="E297:E309"/>
    <mergeCell ref="E310:E321"/>
    <mergeCell ref="E322:E332"/>
    <mergeCell ref="E333:E343"/>
    <mergeCell ref="E344:E354"/>
    <mergeCell ref="E355:E365"/>
    <mergeCell ref="E366:E376"/>
    <mergeCell ref="E377:E389"/>
    <mergeCell ref="E390:E400"/>
    <mergeCell ref="E401:E411"/>
    <mergeCell ref="E412:E422"/>
    <mergeCell ref="E423:E437"/>
    <mergeCell ref="E438:E448"/>
    <mergeCell ref="E449:E459"/>
    <mergeCell ref="E460:E463"/>
    <mergeCell ref="E464:E467"/>
    <mergeCell ref="E468:E471"/>
    <mergeCell ref="E472:E475"/>
    <mergeCell ref="E476:E479"/>
    <mergeCell ref="E480:E483"/>
    <mergeCell ref="E484:E487"/>
    <mergeCell ref="E488:E491"/>
    <mergeCell ref="E492:E495"/>
    <mergeCell ref="E496:E499"/>
    <mergeCell ref="E500:E503"/>
    <mergeCell ref="E504:E507"/>
    <mergeCell ref="E508:E511"/>
    <mergeCell ref="E512:E515"/>
    <mergeCell ref="E516:E519"/>
    <mergeCell ref="E520:E523"/>
    <mergeCell ref="E524:E527"/>
    <mergeCell ref="E528:E531"/>
    <mergeCell ref="E532:E535"/>
    <mergeCell ref="E536:E539"/>
    <mergeCell ref="E540:E543"/>
    <mergeCell ref="E544:E547"/>
    <mergeCell ref="E548:E551"/>
    <mergeCell ref="E552:E555"/>
    <mergeCell ref="E556:E559"/>
    <mergeCell ref="E560:E574"/>
    <mergeCell ref="E575:E588"/>
    <mergeCell ref="E589:E606"/>
    <mergeCell ref="E607:E621"/>
    <mergeCell ref="E622:E634"/>
    <mergeCell ref="E635:E647"/>
    <mergeCell ref="E648:E651"/>
    <mergeCell ref="E652:E655"/>
    <mergeCell ref="E656:E659"/>
    <mergeCell ref="E660:E663"/>
    <mergeCell ref="E664:E667"/>
    <mergeCell ref="E668:E671"/>
    <mergeCell ref="E672:E675"/>
    <mergeCell ref="E676:E679"/>
    <mergeCell ref="E680:E683"/>
    <mergeCell ref="E684:E687"/>
    <mergeCell ref="E688:E691"/>
    <mergeCell ref="E692:E695"/>
    <mergeCell ref="E696:E699"/>
    <mergeCell ref="E700:E703"/>
    <mergeCell ref="E704:E707"/>
    <mergeCell ref="E708:E711"/>
    <mergeCell ref="E712:E715"/>
    <mergeCell ref="E716:E719"/>
    <mergeCell ref="E720:E723"/>
    <mergeCell ref="E724:E727"/>
    <mergeCell ref="E728:E731"/>
    <mergeCell ref="E732:E735"/>
    <mergeCell ref="E736:E739"/>
    <mergeCell ref="E740:E743"/>
    <mergeCell ref="E744:E747"/>
    <mergeCell ref="E748:E767"/>
    <mergeCell ref="E768:E779"/>
    <mergeCell ref="E780:E792"/>
    <mergeCell ref="E793:E805"/>
    <mergeCell ref="E806:E809"/>
    <mergeCell ref="E810:E813"/>
    <mergeCell ref="E814:E817"/>
    <mergeCell ref="E818:E821"/>
    <mergeCell ref="E822:E825"/>
    <mergeCell ref="E826:E829"/>
    <mergeCell ref="E830:E833"/>
    <mergeCell ref="E834:E837"/>
    <mergeCell ref="E838:E841"/>
    <mergeCell ref="E842:E845"/>
    <mergeCell ref="E846:E849"/>
    <mergeCell ref="E850:E853"/>
    <mergeCell ref="E854:E857"/>
    <mergeCell ref="E858:E861"/>
    <mergeCell ref="E862:E865"/>
    <mergeCell ref="E866:E869"/>
    <mergeCell ref="E870:E873"/>
    <mergeCell ref="E874:E877"/>
    <mergeCell ref="E878:E881"/>
    <mergeCell ref="E882:E885"/>
    <mergeCell ref="E886:E889"/>
    <mergeCell ref="E890:E893"/>
    <mergeCell ref="E894:E905"/>
    <mergeCell ref="E906:E917"/>
    <mergeCell ref="E918:E929"/>
    <mergeCell ref="E930:E943"/>
    <mergeCell ref="E944:E947"/>
    <mergeCell ref="E948:E951"/>
    <mergeCell ref="E952:E955"/>
    <mergeCell ref="E956:E959"/>
    <mergeCell ref="E960:E963"/>
    <mergeCell ref="E964:E967"/>
    <mergeCell ref="E968:E971"/>
    <mergeCell ref="E972:E975"/>
    <mergeCell ref="E976:E979"/>
    <mergeCell ref="E980:E983"/>
    <mergeCell ref="E984:E987"/>
    <mergeCell ref="E988:E991"/>
    <mergeCell ref="E992:E995"/>
    <mergeCell ref="E996:E999"/>
    <mergeCell ref="E1000:E1003"/>
    <mergeCell ref="E1004:E1007"/>
    <mergeCell ref="E1008:E1011"/>
    <mergeCell ref="E1012:E1015"/>
    <mergeCell ref="E1016:E1019"/>
    <mergeCell ref="E1020:E1023"/>
    <mergeCell ref="E1024:E1027"/>
    <mergeCell ref="E1028:E1031"/>
    <mergeCell ref="E1032:E1035"/>
    <mergeCell ref="E1036:E1039"/>
    <mergeCell ref="E1040:E1056"/>
    <mergeCell ref="E1057:E1071"/>
    <mergeCell ref="E1072:E1086"/>
    <mergeCell ref="E1087:E1090"/>
    <mergeCell ref="E1091:E1094"/>
    <mergeCell ref="E1095:E1098"/>
    <mergeCell ref="E1099:E1102"/>
    <mergeCell ref="E1103:E1106"/>
    <mergeCell ref="E1107:E1110"/>
    <mergeCell ref="E1111:E1114"/>
    <mergeCell ref="E1115:E1118"/>
    <mergeCell ref="E1119:E1122"/>
    <mergeCell ref="E1123:E1126"/>
    <mergeCell ref="E1127:E1130"/>
    <mergeCell ref="E1131:E1134"/>
    <mergeCell ref="E1135:E1138"/>
    <mergeCell ref="E1139:E1142"/>
    <mergeCell ref="E1143:E1146"/>
    <mergeCell ref="E1147:E1150"/>
    <mergeCell ref="E1151:E1154"/>
    <mergeCell ref="E1155:E1166"/>
    <mergeCell ref="E1167:E1170"/>
    <mergeCell ref="E1171:E1174"/>
    <mergeCell ref="E1175:E1178"/>
    <mergeCell ref="E1179:E1182"/>
    <mergeCell ref="E1183:E1186"/>
    <mergeCell ref="E1187:E1190"/>
    <mergeCell ref="E1191:E1194"/>
    <mergeCell ref="E1195:E1198"/>
    <mergeCell ref="E1199:E1202"/>
    <mergeCell ref="E1203:E1206"/>
    <mergeCell ref="E1207:E1210"/>
    <mergeCell ref="E1211:E1214"/>
    <mergeCell ref="E1215:E1218"/>
    <mergeCell ref="E1219:E1222"/>
    <mergeCell ref="E1223:E1226"/>
    <mergeCell ref="E1227:E1230"/>
    <mergeCell ref="E1231:E1234"/>
    <mergeCell ref="E1235:E1238"/>
    <mergeCell ref="E1239:E1249"/>
    <mergeCell ref="F5:F12"/>
    <mergeCell ref="F13:F14"/>
    <mergeCell ref="F16:F23"/>
    <mergeCell ref="F24:F25"/>
    <mergeCell ref="F27:F34"/>
    <mergeCell ref="F35:F36"/>
    <mergeCell ref="F38:F46"/>
    <mergeCell ref="F47:F48"/>
    <mergeCell ref="F50:F59"/>
    <mergeCell ref="F60:F61"/>
    <mergeCell ref="F63:F72"/>
    <mergeCell ref="F73:F74"/>
    <mergeCell ref="F76:F78"/>
    <mergeCell ref="F80:F82"/>
    <mergeCell ref="F84:F86"/>
    <mergeCell ref="F88:F90"/>
    <mergeCell ref="F92:F94"/>
    <mergeCell ref="F96:F98"/>
    <mergeCell ref="F100:F102"/>
    <mergeCell ref="F104:F106"/>
    <mergeCell ref="F108:F110"/>
    <mergeCell ref="F112:F114"/>
    <mergeCell ref="F116:F118"/>
    <mergeCell ref="F120:F122"/>
    <mergeCell ref="F124:F126"/>
    <mergeCell ref="F128:F130"/>
    <mergeCell ref="F132:F134"/>
    <mergeCell ref="F136:F138"/>
    <mergeCell ref="F140:F142"/>
    <mergeCell ref="F144:F146"/>
    <mergeCell ref="F148:F150"/>
    <mergeCell ref="F152:F154"/>
    <mergeCell ref="F156:F158"/>
    <mergeCell ref="F160:F162"/>
    <mergeCell ref="F164:F175"/>
    <mergeCell ref="F176:F178"/>
    <mergeCell ref="F179:F180"/>
    <mergeCell ref="F181:F188"/>
    <mergeCell ref="F189:F190"/>
    <mergeCell ref="F191:F192"/>
    <mergeCell ref="F193:F200"/>
    <mergeCell ref="F201:F202"/>
    <mergeCell ref="F204:F211"/>
    <mergeCell ref="F212:F213"/>
    <mergeCell ref="F215:F222"/>
    <mergeCell ref="F223:F224"/>
    <mergeCell ref="F226:F233"/>
    <mergeCell ref="F234:F235"/>
    <mergeCell ref="F237:F244"/>
    <mergeCell ref="F245:F246"/>
    <mergeCell ref="F248:F255"/>
    <mergeCell ref="F256:F257"/>
    <mergeCell ref="F259:F266"/>
    <mergeCell ref="F267:F268"/>
    <mergeCell ref="F270:F277"/>
    <mergeCell ref="F278:F279"/>
    <mergeCell ref="F281:F291"/>
    <mergeCell ref="F292:F295"/>
    <mergeCell ref="F297:F306"/>
    <mergeCell ref="F307:F308"/>
    <mergeCell ref="F310:F317"/>
    <mergeCell ref="F318:F320"/>
    <mergeCell ref="F322:F329"/>
    <mergeCell ref="F330:F331"/>
    <mergeCell ref="F333:F340"/>
    <mergeCell ref="F341:F342"/>
    <mergeCell ref="F344:F351"/>
    <mergeCell ref="F352:F353"/>
    <mergeCell ref="F355:F362"/>
    <mergeCell ref="F363:F364"/>
    <mergeCell ref="F366:F373"/>
    <mergeCell ref="F374:F375"/>
    <mergeCell ref="F377:F384"/>
    <mergeCell ref="F385:F387"/>
    <mergeCell ref="F388:F389"/>
    <mergeCell ref="F390:F397"/>
    <mergeCell ref="F398:F399"/>
    <mergeCell ref="F401:F408"/>
    <mergeCell ref="F409:F410"/>
    <mergeCell ref="F412:F419"/>
    <mergeCell ref="F420:F421"/>
    <mergeCell ref="F423:F432"/>
    <mergeCell ref="F433:F435"/>
    <mergeCell ref="F436:F437"/>
    <mergeCell ref="F438:F445"/>
    <mergeCell ref="F446:F447"/>
    <mergeCell ref="F449:F456"/>
    <mergeCell ref="F457:F458"/>
    <mergeCell ref="F460:F462"/>
    <mergeCell ref="F464:F466"/>
    <mergeCell ref="F468:F470"/>
    <mergeCell ref="F472:F474"/>
    <mergeCell ref="F476:F478"/>
    <mergeCell ref="F480:F482"/>
    <mergeCell ref="F484:F486"/>
    <mergeCell ref="F488:F490"/>
    <mergeCell ref="F492:F494"/>
    <mergeCell ref="F496:F498"/>
    <mergeCell ref="F500:F502"/>
    <mergeCell ref="F504:F506"/>
    <mergeCell ref="F508:F510"/>
    <mergeCell ref="F512:F514"/>
    <mergeCell ref="F516:F518"/>
    <mergeCell ref="F520:F522"/>
    <mergeCell ref="F524:F526"/>
    <mergeCell ref="F528:F530"/>
    <mergeCell ref="F532:F534"/>
    <mergeCell ref="F536:F538"/>
    <mergeCell ref="F540:F542"/>
    <mergeCell ref="F544:F546"/>
    <mergeCell ref="F548:F550"/>
    <mergeCell ref="F552:F554"/>
    <mergeCell ref="F556:F558"/>
    <mergeCell ref="F560:F570"/>
    <mergeCell ref="F571:F573"/>
    <mergeCell ref="F575:F584"/>
    <mergeCell ref="F585:F587"/>
    <mergeCell ref="F589:F603"/>
    <mergeCell ref="F604:F605"/>
    <mergeCell ref="F607:F616"/>
    <mergeCell ref="F617:F619"/>
    <mergeCell ref="F620:F621"/>
    <mergeCell ref="F622:F629"/>
    <mergeCell ref="F630:F633"/>
    <mergeCell ref="F635:F642"/>
    <mergeCell ref="F643:F646"/>
    <mergeCell ref="F648:F650"/>
    <mergeCell ref="F652:F654"/>
    <mergeCell ref="F656:F658"/>
    <mergeCell ref="F660:F662"/>
    <mergeCell ref="F664:F666"/>
    <mergeCell ref="F668:F670"/>
    <mergeCell ref="F672:F674"/>
    <mergeCell ref="F676:F678"/>
    <mergeCell ref="F680:F682"/>
    <mergeCell ref="F684:F686"/>
    <mergeCell ref="F688:F690"/>
    <mergeCell ref="F692:F694"/>
    <mergeCell ref="F696:F698"/>
    <mergeCell ref="F700:F702"/>
    <mergeCell ref="F704:F706"/>
    <mergeCell ref="F708:F710"/>
    <mergeCell ref="F712:F714"/>
    <mergeCell ref="F716:F718"/>
    <mergeCell ref="F720:F722"/>
    <mergeCell ref="F724:F726"/>
    <mergeCell ref="F728:F730"/>
    <mergeCell ref="F732:F734"/>
    <mergeCell ref="F736:F738"/>
    <mergeCell ref="F740:F742"/>
    <mergeCell ref="F744:F746"/>
    <mergeCell ref="F748:F764"/>
    <mergeCell ref="F765:F766"/>
    <mergeCell ref="F768:F776"/>
    <mergeCell ref="F777:F778"/>
    <mergeCell ref="F780:F788"/>
    <mergeCell ref="F789:F790"/>
    <mergeCell ref="F791:F792"/>
    <mergeCell ref="F793:F801"/>
    <mergeCell ref="F802:F803"/>
    <mergeCell ref="F804:F805"/>
    <mergeCell ref="F806:F808"/>
    <mergeCell ref="F810:F812"/>
    <mergeCell ref="F814:F816"/>
    <mergeCell ref="F818:F820"/>
    <mergeCell ref="F822:F824"/>
    <mergeCell ref="F826:F828"/>
    <mergeCell ref="F830:F832"/>
    <mergeCell ref="F834:F836"/>
    <mergeCell ref="F838:F840"/>
    <mergeCell ref="F842:F844"/>
    <mergeCell ref="F846:F848"/>
    <mergeCell ref="F850:F852"/>
    <mergeCell ref="F854:F856"/>
    <mergeCell ref="F858:F860"/>
    <mergeCell ref="F862:F864"/>
    <mergeCell ref="F866:F868"/>
    <mergeCell ref="F870:F872"/>
    <mergeCell ref="F874:F876"/>
    <mergeCell ref="F878:F880"/>
    <mergeCell ref="F882:F884"/>
    <mergeCell ref="F886:F888"/>
    <mergeCell ref="F890:F892"/>
    <mergeCell ref="F894:F901"/>
    <mergeCell ref="F902:F903"/>
    <mergeCell ref="F904:F905"/>
    <mergeCell ref="F906:F913"/>
    <mergeCell ref="F914:F915"/>
    <mergeCell ref="F916:F917"/>
    <mergeCell ref="F918:F925"/>
    <mergeCell ref="F926:F927"/>
    <mergeCell ref="F928:F929"/>
    <mergeCell ref="F930:F937"/>
    <mergeCell ref="F938:F941"/>
    <mergeCell ref="F942:F943"/>
    <mergeCell ref="F944:F946"/>
    <mergeCell ref="F948:F950"/>
    <mergeCell ref="F952:F954"/>
    <mergeCell ref="F956:F958"/>
    <mergeCell ref="F960:F962"/>
    <mergeCell ref="F964:F966"/>
    <mergeCell ref="F968:F970"/>
    <mergeCell ref="F972:F974"/>
    <mergeCell ref="F976:F978"/>
    <mergeCell ref="F980:F982"/>
    <mergeCell ref="F984:F986"/>
    <mergeCell ref="F988:F990"/>
    <mergeCell ref="F992:F994"/>
    <mergeCell ref="F996:F998"/>
    <mergeCell ref="F1000:F1002"/>
    <mergeCell ref="F1004:F1006"/>
    <mergeCell ref="F1008:F1010"/>
    <mergeCell ref="F1012:F1014"/>
    <mergeCell ref="F1016:F1018"/>
    <mergeCell ref="F1020:F1022"/>
    <mergeCell ref="F1024:F1026"/>
    <mergeCell ref="F1028:F1030"/>
    <mergeCell ref="F1032:F1034"/>
    <mergeCell ref="F1036:F1038"/>
    <mergeCell ref="F1040:F1052"/>
    <mergeCell ref="F1053:F1055"/>
    <mergeCell ref="F1057:F1066"/>
    <mergeCell ref="F1067:F1069"/>
    <mergeCell ref="F1070:F1071"/>
    <mergeCell ref="F1072:F1081"/>
    <mergeCell ref="F1082:F1084"/>
    <mergeCell ref="F1085:F1086"/>
    <mergeCell ref="F1087:F1089"/>
    <mergeCell ref="F1091:F1093"/>
    <mergeCell ref="F1095:F1097"/>
    <mergeCell ref="F1099:F1101"/>
    <mergeCell ref="F1103:F1105"/>
    <mergeCell ref="F1107:F1109"/>
    <mergeCell ref="F1111:F1113"/>
    <mergeCell ref="F1115:F1117"/>
    <mergeCell ref="F1119:F1121"/>
    <mergeCell ref="F1123:F1125"/>
    <mergeCell ref="F1127:F1129"/>
    <mergeCell ref="F1131:F1133"/>
    <mergeCell ref="F1135:F1137"/>
    <mergeCell ref="F1139:F1141"/>
    <mergeCell ref="F1143:F1145"/>
    <mergeCell ref="F1147:F1149"/>
    <mergeCell ref="F1151:F1153"/>
    <mergeCell ref="F1155:F1163"/>
    <mergeCell ref="F1164:F1165"/>
    <mergeCell ref="F1167:F1169"/>
    <mergeCell ref="F1171:F1173"/>
    <mergeCell ref="F1175:F1177"/>
    <mergeCell ref="F1179:F1181"/>
    <mergeCell ref="F1183:F1185"/>
    <mergeCell ref="F1187:F1189"/>
    <mergeCell ref="F1191:F1193"/>
    <mergeCell ref="F1195:F1197"/>
    <mergeCell ref="F1199:F1201"/>
    <mergeCell ref="F1203:F1205"/>
    <mergeCell ref="F1207:F1209"/>
    <mergeCell ref="F1211:F1213"/>
    <mergeCell ref="F1215:F1217"/>
    <mergeCell ref="F1219:F1221"/>
    <mergeCell ref="F1223:F1225"/>
    <mergeCell ref="F1227:F1229"/>
    <mergeCell ref="F1231:F1233"/>
    <mergeCell ref="F1235:F1237"/>
    <mergeCell ref="F1239:F1246"/>
    <mergeCell ref="F1247:F1248"/>
    <mergeCell ref="G5:G6"/>
    <mergeCell ref="G7:G8"/>
    <mergeCell ref="G9:G10"/>
    <mergeCell ref="G11:G12"/>
    <mergeCell ref="G16:G17"/>
    <mergeCell ref="G18:G19"/>
    <mergeCell ref="G20:G21"/>
    <mergeCell ref="G22:G23"/>
    <mergeCell ref="G27:G28"/>
    <mergeCell ref="G29:G30"/>
    <mergeCell ref="G31:G32"/>
    <mergeCell ref="G33:G34"/>
    <mergeCell ref="G38:G40"/>
    <mergeCell ref="G41:G42"/>
    <mergeCell ref="G43:G44"/>
    <mergeCell ref="G45:G46"/>
    <mergeCell ref="G50:G52"/>
    <mergeCell ref="G53:G55"/>
    <mergeCell ref="G56:G57"/>
    <mergeCell ref="G58:G59"/>
    <mergeCell ref="G63:G65"/>
    <mergeCell ref="G66:G68"/>
    <mergeCell ref="G69:G70"/>
    <mergeCell ref="G71:G72"/>
    <mergeCell ref="G76:G77"/>
    <mergeCell ref="G80:G81"/>
    <mergeCell ref="G84:G85"/>
    <mergeCell ref="G88:G89"/>
    <mergeCell ref="G92:G93"/>
    <mergeCell ref="G96:G97"/>
    <mergeCell ref="G100:G101"/>
    <mergeCell ref="G104:G105"/>
    <mergeCell ref="G108:G109"/>
    <mergeCell ref="G112:G113"/>
    <mergeCell ref="G116:G117"/>
    <mergeCell ref="G120:G121"/>
    <mergeCell ref="G124:G125"/>
    <mergeCell ref="G128:G129"/>
    <mergeCell ref="G132:G133"/>
    <mergeCell ref="G136:G137"/>
    <mergeCell ref="G140:G141"/>
    <mergeCell ref="G144:G145"/>
    <mergeCell ref="G148:G149"/>
    <mergeCell ref="G152:G153"/>
    <mergeCell ref="G156:G157"/>
    <mergeCell ref="G160:G161"/>
    <mergeCell ref="G164:G165"/>
    <mergeCell ref="G166:G170"/>
    <mergeCell ref="G171:G172"/>
    <mergeCell ref="G173:G175"/>
    <mergeCell ref="G177:G178"/>
    <mergeCell ref="G179:G180"/>
    <mergeCell ref="G181:G182"/>
    <mergeCell ref="G183:G184"/>
    <mergeCell ref="G185:G186"/>
    <mergeCell ref="G187:G188"/>
    <mergeCell ref="G191:G192"/>
    <mergeCell ref="G193:G194"/>
    <mergeCell ref="G195:G196"/>
    <mergeCell ref="G197:G198"/>
    <mergeCell ref="G199:G200"/>
    <mergeCell ref="G204:G205"/>
    <mergeCell ref="G206:G207"/>
    <mergeCell ref="G208:G209"/>
    <mergeCell ref="G210:G211"/>
    <mergeCell ref="G215:G216"/>
    <mergeCell ref="G217:G218"/>
    <mergeCell ref="G219:G220"/>
    <mergeCell ref="G221:G222"/>
    <mergeCell ref="G226:G227"/>
    <mergeCell ref="G228:G229"/>
    <mergeCell ref="G230:G231"/>
    <mergeCell ref="G232:G233"/>
    <mergeCell ref="G237:G238"/>
    <mergeCell ref="G239:G240"/>
    <mergeCell ref="G241:G242"/>
    <mergeCell ref="G243:G244"/>
    <mergeCell ref="G248:G249"/>
    <mergeCell ref="G250:G251"/>
    <mergeCell ref="G252:G253"/>
    <mergeCell ref="G254:G255"/>
    <mergeCell ref="G259:G260"/>
    <mergeCell ref="G261:G262"/>
    <mergeCell ref="G263:G264"/>
    <mergeCell ref="G265:G266"/>
    <mergeCell ref="G270:G271"/>
    <mergeCell ref="G272:G273"/>
    <mergeCell ref="G274:G275"/>
    <mergeCell ref="G276:G277"/>
    <mergeCell ref="G281:G282"/>
    <mergeCell ref="G283:G285"/>
    <mergeCell ref="G286:G288"/>
    <mergeCell ref="G289:G291"/>
    <mergeCell ref="G293:G295"/>
    <mergeCell ref="G297:G298"/>
    <mergeCell ref="G299:G301"/>
    <mergeCell ref="G302:G304"/>
    <mergeCell ref="G305:G306"/>
    <mergeCell ref="G310:G311"/>
    <mergeCell ref="G312:G313"/>
    <mergeCell ref="G314:G315"/>
    <mergeCell ref="G316:G317"/>
    <mergeCell ref="G318:G319"/>
    <mergeCell ref="G322:G323"/>
    <mergeCell ref="G324:G325"/>
    <mergeCell ref="G326:G327"/>
    <mergeCell ref="G328:G329"/>
    <mergeCell ref="G333:G334"/>
    <mergeCell ref="G335:G336"/>
    <mergeCell ref="G337:G338"/>
    <mergeCell ref="G339:G340"/>
    <mergeCell ref="G344:G345"/>
    <mergeCell ref="G346:G347"/>
    <mergeCell ref="G348:G349"/>
    <mergeCell ref="G350:G351"/>
    <mergeCell ref="G355:G356"/>
    <mergeCell ref="G357:G358"/>
    <mergeCell ref="G359:G360"/>
    <mergeCell ref="G361:G362"/>
    <mergeCell ref="G366:G367"/>
    <mergeCell ref="G368:G369"/>
    <mergeCell ref="G370:G371"/>
    <mergeCell ref="G372:G373"/>
    <mergeCell ref="G377:G378"/>
    <mergeCell ref="G379:G380"/>
    <mergeCell ref="G381:G382"/>
    <mergeCell ref="G383:G384"/>
    <mergeCell ref="G386:G387"/>
    <mergeCell ref="G388:G389"/>
    <mergeCell ref="G390:G391"/>
    <mergeCell ref="G392:G393"/>
    <mergeCell ref="G394:G395"/>
    <mergeCell ref="G396:G397"/>
    <mergeCell ref="G401:G402"/>
    <mergeCell ref="G403:G404"/>
    <mergeCell ref="G405:G406"/>
    <mergeCell ref="G407:G408"/>
    <mergeCell ref="G412:G413"/>
    <mergeCell ref="G414:G415"/>
    <mergeCell ref="G416:G417"/>
    <mergeCell ref="G418:G419"/>
    <mergeCell ref="G423:G424"/>
    <mergeCell ref="G425:G427"/>
    <mergeCell ref="G428:G430"/>
    <mergeCell ref="G431:G432"/>
    <mergeCell ref="G434:G435"/>
    <mergeCell ref="G436:G437"/>
    <mergeCell ref="G438:G439"/>
    <mergeCell ref="G440:G441"/>
    <mergeCell ref="G442:G443"/>
    <mergeCell ref="G444:G445"/>
    <mergeCell ref="G449:G450"/>
    <mergeCell ref="G451:G452"/>
    <mergeCell ref="G453:G454"/>
    <mergeCell ref="G455:G456"/>
    <mergeCell ref="G460:G461"/>
    <mergeCell ref="G464:G465"/>
    <mergeCell ref="G468:G469"/>
    <mergeCell ref="G472:G473"/>
    <mergeCell ref="G476:G477"/>
    <mergeCell ref="G480:G481"/>
    <mergeCell ref="G484:G485"/>
    <mergeCell ref="G488:G489"/>
    <mergeCell ref="G492:G493"/>
    <mergeCell ref="G496:G497"/>
    <mergeCell ref="G500:G501"/>
    <mergeCell ref="G504:G505"/>
    <mergeCell ref="G508:G509"/>
    <mergeCell ref="G512:G513"/>
    <mergeCell ref="G516:G517"/>
    <mergeCell ref="G520:G521"/>
    <mergeCell ref="G524:G525"/>
    <mergeCell ref="G528:G529"/>
    <mergeCell ref="G532:G533"/>
    <mergeCell ref="G536:G537"/>
    <mergeCell ref="G540:G541"/>
    <mergeCell ref="G544:G545"/>
    <mergeCell ref="G548:G549"/>
    <mergeCell ref="G552:G553"/>
    <mergeCell ref="G556:G557"/>
    <mergeCell ref="G560:G563"/>
    <mergeCell ref="G564:G566"/>
    <mergeCell ref="G567:G568"/>
    <mergeCell ref="G569:G570"/>
    <mergeCell ref="G572:G573"/>
    <mergeCell ref="G575:G577"/>
    <mergeCell ref="G578:G580"/>
    <mergeCell ref="G581:G582"/>
    <mergeCell ref="G583:G584"/>
    <mergeCell ref="G586:G587"/>
    <mergeCell ref="G589:G597"/>
    <mergeCell ref="G598:G599"/>
    <mergeCell ref="G600:G601"/>
    <mergeCell ref="G602:G603"/>
    <mergeCell ref="G607:G610"/>
    <mergeCell ref="G611:G612"/>
    <mergeCell ref="G613:G614"/>
    <mergeCell ref="G615:G616"/>
    <mergeCell ref="G618:G619"/>
    <mergeCell ref="G620:G621"/>
    <mergeCell ref="G622:G623"/>
    <mergeCell ref="G624:G625"/>
    <mergeCell ref="G626:G627"/>
    <mergeCell ref="G628:G629"/>
    <mergeCell ref="G630:G631"/>
    <mergeCell ref="G632:G633"/>
    <mergeCell ref="G635:G636"/>
    <mergeCell ref="G637:G638"/>
    <mergeCell ref="G639:G640"/>
    <mergeCell ref="G641:G642"/>
    <mergeCell ref="G643:G644"/>
    <mergeCell ref="G645:G646"/>
    <mergeCell ref="G648:G649"/>
    <mergeCell ref="G652:G653"/>
    <mergeCell ref="G656:G657"/>
    <mergeCell ref="G660:G661"/>
    <mergeCell ref="G664:G665"/>
    <mergeCell ref="G668:G669"/>
    <mergeCell ref="G672:G673"/>
    <mergeCell ref="G676:G677"/>
    <mergeCell ref="G680:G681"/>
    <mergeCell ref="G684:G685"/>
    <mergeCell ref="G688:G689"/>
    <mergeCell ref="G692:G693"/>
    <mergeCell ref="G696:G697"/>
    <mergeCell ref="G700:G701"/>
    <mergeCell ref="G704:G705"/>
    <mergeCell ref="G708:G709"/>
    <mergeCell ref="G712:G713"/>
    <mergeCell ref="G716:G717"/>
    <mergeCell ref="G720:G721"/>
    <mergeCell ref="G724:G725"/>
    <mergeCell ref="G728:G729"/>
    <mergeCell ref="G732:G733"/>
    <mergeCell ref="G736:G737"/>
    <mergeCell ref="G740:G741"/>
    <mergeCell ref="G744:G745"/>
    <mergeCell ref="G748:G758"/>
    <mergeCell ref="G759:G760"/>
    <mergeCell ref="G761:G762"/>
    <mergeCell ref="G763:G764"/>
    <mergeCell ref="G768:G769"/>
    <mergeCell ref="G770:G772"/>
    <mergeCell ref="G773:G774"/>
    <mergeCell ref="G775:G776"/>
    <mergeCell ref="G780:G781"/>
    <mergeCell ref="G782:G784"/>
    <mergeCell ref="G785:G786"/>
    <mergeCell ref="G787:G788"/>
    <mergeCell ref="G791:G792"/>
    <mergeCell ref="G793:G794"/>
    <mergeCell ref="G795:G797"/>
    <mergeCell ref="G798:G799"/>
    <mergeCell ref="G800:G801"/>
    <mergeCell ref="G804:G805"/>
    <mergeCell ref="G806:G807"/>
    <mergeCell ref="G810:G811"/>
    <mergeCell ref="G814:G815"/>
    <mergeCell ref="G818:G819"/>
    <mergeCell ref="G822:G823"/>
    <mergeCell ref="G826:G827"/>
    <mergeCell ref="G830:G831"/>
    <mergeCell ref="G834:G835"/>
    <mergeCell ref="G838:G839"/>
    <mergeCell ref="G842:G843"/>
    <mergeCell ref="G846:G847"/>
    <mergeCell ref="G850:G851"/>
    <mergeCell ref="G854:G855"/>
    <mergeCell ref="G858:G859"/>
    <mergeCell ref="G862:G863"/>
    <mergeCell ref="G866:G867"/>
    <mergeCell ref="G870:G871"/>
    <mergeCell ref="G874:G875"/>
    <mergeCell ref="G878:G879"/>
    <mergeCell ref="G882:G883"/>
    <mergeCell ref="G886:G887"/>
    <mergeCell ref="G890:G891"/>
    <mergeCell ref="G894:G895"/>
    <mergeCell ref="G896:G897"/>
    <mergeCell ref="G898:G899"/>
    <mergeCell ref="G900:G901"/>
    <mergeCell ref="G904:G905"/>
    <mergeCell ref="G906:G907"/>
    <mergeCell ref="G908:G909"/>
    <mergeCell ref="G910:G911"/>
    <mergeCell ref="G912:G913"/>
    <mergeCell ref="G916:G917"/>
    <mergeCell ref="G918:G919"/>
    <mergeCell ref="G920:G921"/>
    <mergeCell ref="G922:G923"/>
    <mergeCell ref="G924:G925"/>
    <mergeCell ref="G928:G929"/>
    <mergeCell ref="G930:G931"/>
    <mergeCell ref="G932:G933"/>
    <mergeCell ref="G934:G935"/>
    <mergeCell ref="G936:G937"/>
    <mergeCell ref="G939:G941"/>
    <mergeCell ref="G942:G943"/>
    <mergeCell ref="G944:G945"/>
    <mergeCell ref="G948:G949"/>
    <mergeCell ref="G952:G953"/>
    <mergeCell ref="G956:G957"/>
    <mergeCell ref="G960:G961"/>
    <mergeCell ref="G964:G965"/>
    <mergeCell ref="G968:G969"/>
    <mergeCell ref="G972:G973"/>
    <mergeCell ref="G976:G977"/>
    <mergeCell ref="G980:G981"/>
    <mergeCell ref="G984:G985"/>
    <mergeCell ref="G988:G989"/>
    <mergeCell ref="G992:G993"/>
    <mergeCell ref="G996:G997"/>
    <mergeCell ref="G1000:G1001"/>
    <mergeCell ref="G1004:G1005"/>
    <mergeCell ref="G1008:G1009"/>
    <mergeCell ref="G1012:G1013"/>
    <mergeCell ref="G1016:G1017"/>
    <mergeCell ref="G1020:G1021"/>
    <mergeCell ref="G1024:G1025"/>
    <mergeCell ref="G1028:G1029"/>
    <mergeCell ref="G1032:G1033"/>
    <mergeCell ref="G1036:G1037"/>
    <mergeCell ref="G1040:G1044"/>
    <mergeCell ref="G1045:G1047"/>
    <mergeCell ref="G1048:G1049"/>
    <mergeCell ref="G1050:G1052"/>
    <mergeCell ref="G1057:G1058"/>
    <mergeCell ref="G1059:G1061"/>
    <mergeCell ref="G1062:G1063"/>
    <mergeCell ref="G1064:G1066"/>
    <mergeCell ref="G1070:G1071"/>
    <mergeCell ref="G1072:G1073"/>
    <mergeCell ref="G1074:G1076"/>
    <mergeCell ref="G1077:G1078"/>
    <mergeCell ref="G1079:G1081"/>
    <mergeCell ref="G1085:G1086"/>
    <mergeCell ref="G1087:G1088"/>
    <mergeCell ref="G1091:G1092"/>
    <mergeCell ref="G1095:G1096"/>
    <mergeCell ref="G1099:G1100"/>
    <mergeCell ref="G1103:G1104"/>
    <mergeCell ref="G1107:G1108"/>
    <mergeCell ref="G1111:G1112"/>
    <mergeCell ref="G1115:G1116"/>
    <mergeCell ref="G1119:G1120"/>
    <mergeCell ref="G1123:G1124"/>
    <mergeCell ref="G1127:G1128"/>
    <mergeCell ref="G1131:G1132"/>
    <mergeCell ref="G1135:G1136"/>
    <mergeCell ref="G1139:G1140"/>
    <mergeCell ref="G1143:G1144"/>
    <mergeCell ref="G1147:G1148"/>
    <mergeCell ref="G1151:G1152"/>
    <mergeCell ref="G1155:G1156"/>
    <mergeCell ref="G1157:G1159"/>
    <mergeCell ref="G1160:G1161"/>
    <mergeCell ref="G1162:G1163"/>
    <mergeCell ref="G1167:G1168"/>
    <mergeCell ref="G1171:G1172"/>
    <mergeCell ref="G1175:G1176"/>
    <mergeCell ref="G1179:G1180"/>
    <mergeCell ref="G1183:G1184"/>
    <mergeCell ref="G1187:G1188"/>
    <mergeCell ref="G1191:G1192"/>
    <mergeCell ref="G1195:G1196"/>
    <mergeCell ref="G1199:G1200"/>
    <mergeCell ref="G1203:G1204"/>
    <mergeCell ref="G1207:G1208"/>
    <mergeCell ref="G1211:G1212"/>
    <mergeCell ref="G1215:G1216"/>
    <mergeCell ref="G1219:G1220"/>
    <mergeCell ref="G1223:G1224"/>
    <mergeCell ref="G1227:G1228"/>
    <mergeCell ref="G1231:G1232"/>
    <mergeCell ref="G1235:G1236"/>
    <mergeCell ref="G1239:G1240"/>
    <mergeCell ref="G1241:G1242"/>
    <mergeCell ref="G1243:G1244"/>
    <mergeCell ref="G1245:G1246"/>
  </mergeCells>
  <pageMargins left="0.700694444444445" right="0.700694444444445" top="0.751388888888889" bottom="0.751388888888889" header="0.298611111111111" footer="0.298611111111111"/>
  <pageSetup paperSize="9" scale="33"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6"/>
  <sheetViews>
    <sheetView showGridLines="0" tabSelected="1" topLeftCell="L1" workbookViewId="0">
      <selection activeCell="V2" sqref="V2"/>
    </sheetView>
  </sheetViews>
  <sheetFormatPr defaultColWidth="9" defaultRowHeight="13.5"/>
  <cols>
    <col min="1" max="1" width="24" customWidth="1"/>
    <col min="2" max="2" width="44.875" customWidth="1"/>
    <col min="3" max="3" width="23.75" customWidth="1"/>
    <col min="4" max="4" width="73.75" customWidth="1"/>
    <col min="5" max="5" width="24.875" customWidth="1"/>
    <col min="6" max="6" width="12.375" customWidth="1"/>
    <col min="7" max="7" width="12.5" customWidth="1"/>
    <col min="8" max="8" width="12.875" customWidth="1"/>
    <col min="9" max="9" width="15.375" customWidth="1"/>
    <col min="10" max="10" width="18.25" customWidth="1"/>
    <col min="11" max="11" width="21.125" customWidth="1"/>
    <col min="12" max="13" width="24" customWidth="1"/>
    <col min="14" max="14" width="12.875" customWidth="1"/>
    <col min="15" max="15" width="24" customWidth="1"/>
    <col min="16" max="16" width="18.25" customWidth="1"/>
    <col min="17" max="17" width="24" customWidth="1"/>
    <col min="18" max="18" width="12.375" customWidth="1"/>
    <col min="19" max="19" width="14.2833333333333" customWidth="1"/>
  </cols>
  <sheetData>
    <row r="1" ht="18.75" customHeight="1" spans="1:19">
      <c r="A1" s="1" t="s">
        <v>1262</v>
      </c>
      <c r="B1" s="1"/>
      <c r="C1" s="1"/>
      <c r="D1" s="1"/>
      <c r="E1" s="1"/>
      <c r="F1" s="1"/>
      <c r="G1" s="1"/>
      <c r="H1" s="1"/>
      <c r="I1" s="1"/>
      <c r="J1" s="1"/>
      <c r="K1" s="1"/>
      <c r="L1" s="1"/>
      <c r="M1" s="1"/>
      <c r="N1" s="1"/>
      <c r="O1" s="1"/>
      <c r="P1" s="1"/>
      <c r="Q1" s="1"/>
      <c r="R1" s="1"/>
      <c r="S1" s="1"/>
    </row>
    <row r="2" ht="45" customHeight="1" spans="1:19">
      <c r="A2" s="2" t="s">
        <v>1263</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317</v>
      </c>
      <c r="D4" s="3" t="s">
        <v>318</v>
      </c>
      <c r="E4" s="3" t="s">
        <v>1264</v>
      </c>
      <c r="F4" s="3" t="s">
        <v>1265</v>
      </c>
      <c r="G4" s="3"/>
      <c r="H4" s="3"/>
      <c r="I4" s="3" t="s">
        <v>1266</v>
      </c>
      <c r="J4" s="3"/>
      <c r="K4" s="3"/>
      <c r="L4" s="3"/>
      <c r="M4" s="3"/>
      <c r="N4" s="3"/>
      <c r="O4" s="3"/>
      <c r="P4" s="3"/>
      <c r="Q4" s="3"/>
      <c r="R4" s="3"/>
      <c r="S4" s="11"/>
    </row>
    <row r="5" ht="22.5" customHeight="1" spans="1:19">
      <c r="A5" s="3"/>
      <c r="B5" s="3"/>
      <c r="C5" s="3"/>
      <c r="D5" s="3"/>
      <c r="E5" s="3"/>
      <c r="F5" s="3" t="s">
        <v>1267</v>
      </c>
      <c r="G5" s="3" t="s">
        <v>1268</v>
      </c>
      <c r="H5" s="3" t="s">
        <v>1269</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1270</v>
      </c>
      <c r="D6" s="4" t="s">
        <v>594</v>
      </c>
      <c r="E6" s="4" t="s">
        <v>1271</v>
      </c>
      <c r="F6" s="5" t="s">
        <v>750</v>
      </c>
      <c r="G6" s="5" t="s">
        <v>1272</v>
      </c>
      <c r="H6" s="5" t="s">
        <v>1272</v>
      </c>
      <c r="I6" s="8">
        <v>4500</v>
      </c>
      <c r="J6" s="8">
        <v>4500</v>
      </c>
      <c r="K6" s="8">
        <v>0</v>
      </c>
      <c r="L6" s="8">
        <v>0</v>
      </c>
      <c r="M6" s="8">
        <v>0</v>
      </c>
      <c r="N6" s="8">
        <v>0</v>
      </c>
      <c r="O6" s="8">
        <v>0</v>
      </c>
      <c r="P6" s="8">
        <v>0</v>
      </c>
      <c r="Q6" s="8">
        <v>0</v>
      </c>
      <c r="R6" s="8">
        <v>0</v>
      </c>
      <c r="S6" s="12"/>
    </row>
    <row r="7" ht="26.25" customHeight="1" spans="1:19">
      <c r="A7" s="4"/>
      <c r="B7" s="4"/>
      <c r="C7" s="4"/>
      <c r="D7" s="4"/>
      <c r="E7" s="4" t="s">
        <v>1273</v>
      </c>
      <c r="F7" s="5" t="s">
        <v>750</v>
      </c>
      <c r="G7" s="5" t="s">
        <v>1274</v>
      </c>
      <c r="H7" s="5" t="s">
        <v>1274</v>
      </c>
      <c r="I7" s="8">
        <v>1900</v>
      </c>
      <c r="J7" s="8">
        <v>1900</v>
      </c>
      <c r="K7" s="8">
        <v>0</v>
      </c>
      <c r="L7" s="8">
        <v>0</v>
      </c>
      <c r="M7" s="8">
        <v>0</v>
      </c>
      <c r="N7" s="8">
        <v>0</v>
      </c>
      <c r="O7" s="8">
        <v>0</v>
      </c>
      <c r="P7" s="8">
        <v>0</v>
      </c>
      <c r="Q7" s="8">
        <v>0</v>
      </c>
      <c r="R7" s="8">
        <v>0</v>
      </c>
      <c r="S7" s="12"/>
    </row>
    <row r="8" ht="26.25" customHeight="1" spans="1:19">
      <c r="A8" s="4"/>
      <c r="B8" s="4"/>
      <c r="C8" s="4" t="s">
        <v>1275</v>
      </c>
      <c r="D8" s="4" t="s">
        <v>598</v>
      </c>
      <c r="E8" s="4" t="s">
        <v>1276</v>
      </c>
      <c r="F8" s="5" t="s">
        <v>750</v>
      </c>
      <c r="G8" s="5" t="s">
        <v>1277</v>
      </c>
      <c r="H8" s="5" t="s">
        <v>1277</v>
      </c>
      <c r="I8" s="8">
        <v>3100</v>
      </c>
      <c r="J8" s="8">
        <v>3100</v>
      </c>
      <c r="K8" s="8">
        <v>0</v>
      </c>
      <c r="L8" s="8">
        <v>0</v>
      </c>
      <c r="M8" s="8">
        <v>0</v>
      </c>
      <c r="N8" s="8">
        <v>0</v>
      </c>
      <c r="O8" s="8">
        <v>0</v>
      </c>
      <c r="P8" s="8">
        <v>0</v>
      </c>
      <c r="Q8" s="8">
        <v>0</v>
      </c>
      <c r="R8" s="8">
        <v>0</v>
      </c>
      <c r="S8" s="12"/>
    </row>
    <row r="9" ht="26.25" customHeight="1" spans="1:19">
      <c r="A9" s="4"/>
      <c r="B9" s="4"/>
      <c r="C9" s="4"/>
      <c r="D9" s="4"/>
      <c r="E9" s="4" t="s">
        <v>1278</v>
      </c>
      <c r="F9" s="5" t="s">
        <v>1279</v>
      </c>
      <c r="G9" s="5" t="s">
        <v>451</v>
      </c>
      <c r="H9" s="5" t="s">
        <v>1280</v>
      </c>
      <c r="I9" s="8">
        <v>4900</v>
      </c>
      <c r="J9" s="8">
        <v>4900</v>
      </c>
      <c r="K9" s="8">
        <v>0</v>
      </c>
      <c r="L9" s="8">
        <v>0</v>
      </c>
      <c r="M9" s="8">
        <v>0</v>
      </c>
      <c r="N9" s="8">
        <v>0</v>
      </c>
      <c r="O9" s="8">
        <v>0</v>
      </c>
      <c r="P9" s="8">
        <v>0</v>
      </c>
      <c r="Q9" s="8">
        <v>0</v>
      </c>
      <c r="R9" s="8">
        <v>0</v>
      </c>
      <c r="S9" s="12"/>
    </row>
    <row r="10" ht="26.25" customHeight="1" spans="1:19">
      <c r="A10" s="4"/>
      <c r="B10" s="4"/>
      <c r="C10" s="4"/>
      <c r="D10" s="4"/>
      <c r="E10" s="4" t="s">
        <v>1281</v>
      </c>
      <c r="F10" s="5" t="s">
        <v>976</v>
      </c>
      <c r="G10" s="5" t="s">
        <v>1282</v>
      </c>
      <c r="H10" s="5" t="s">
        <v>1283</v>
      </c>
      <c r="I10" s="8">
        <v>6000</v>
      </c>
      <c r="J10" s="8">
        <v>6000</v>
      </c>
      <c r="K10" s="8">
        <v>0</v>
      </c>
      <c r="L10" s="8">
        <v>0</v>
      </c>
      <c r="M10" s="8">
        <v>0</v>
      </c>
      <c r="N10" s="8">
        <v>0</v>
      </c>
      <c r="O10" s="8">
        <v>0</v>
      </c>
      <c r="P10" s="8">
        <v>0</v>
      </c>
      <c r="Q10" s="8">
        <v>0</v>
      </c>
      <c r="R10" s="8">
        <v>0</v>
      </c>
      <c r="S10" s="12"/>
    </row>
    <row r="11" ht="26.25" customHeight="1" spans="1:19">
      <c r="A11" s="4"/>
      <c r="B11" s="4"/>
      <c r="C11" s="4" t="s">
        <v>1284</v>
      </c>
      <c r="D11" s="4" t="s">
        <v>599</v>
      </c>
      <c r="E11" s="4" t="s">
        <v>1285</v>
      </c>
      <c r="F11" s="5" t="s">
        <v>750</v>
      </c>
      <c r="G11" s="5" t="s">
        <v>1283</v>
      </c>
      <c r="H11" s="5" t="s">
        <v>1283</v>
      </c>
      <c r="I11" s="8">
        <v>6000</v>
      </c>
      <c r="J11" s="8">
        <v>6000</v>
      </c>
      <c r="K11" s="8">
        <v>0</v>
      </c>
      <c r="L11" s="8">
        <v>0</v>
      </c>
      <c r="M11" s="8">
        <v>0</v>
      </c>
      <c r="N11" s="8">
        <v>0</v>
      </c>
      <c r="O11" s="8">
        <v>0</v>
      </c>
      <c r="P11" s="8">
        <v>0</v>
      </c>
      <c r="Q11" s="8">
        <v>0</v>
      </c>
      <c r="R11" s="8">
        <v>0</v>
      </c>
      <c r="S11" s="12"/>
    </row>
    <row r="12" ht="26.25" customHeight="1" spans="1:19">
      <c r="A12" s="4"/>
      <c r="B12" s="4"/>
      <c r="C12" s="4" t="s">
        <v>351</v>
      </c>
      <c r="D12" s="4" t="s">
        <v>352</v>
      </c>
      <c r="E12" s="4" t="s">
        <v>1286</v>
      </c>
      <c r="F12" s="5" t="s">
        <v>474</v>
      </c>
      <c r="G12" s="5" t="s">
        <v>1282</v>
      </c>
      <c r="H12" s="5" t="s">
        <v>1186</v>
      </c>
      <c r="I12" s="8">
        <v>30000</v>
      </c>
      <c r="J12" s="8">
        <v>30000</v>
      </c>
      <c r="K12" s="8">
        <v>0</v>
      </c>
      <c r="L12" s="8">
        <v>0</v>
      </c>
      <c r="M12" s="8">
        <v>0</v>
      </c>
      <c r="N12" s="8">
        <v>0</v>
      </c>
      <c r="O12" s="8">
        <v>0</v>
      </c>
      <c r="P12" s="8">
        <v>0</v>
      </c>
      <c r="Q12" s="8">
        <v>0</v>
      </c>
      <c r="R12" s="8">
        <v>0</v>
      </c>
      <c r="S12" s="12"/>
    </row>
    <row r="13" ht="26.25" customHeight="1" spans="1:19">
      <c r="A13" s="4"/>
      <c r="B13" s="4"/>
      <c r="C13" s="4"/>
      <c r="D13" s="4"/>
      <c r="E13" s="4" t="s">
        <v>1287</v>
      </c>
      <c r="F13" s="5" t="s">
        <v>976</v>
      </c>
      <c r="G13" s="5" t="s">
        <v>1288</v>
      </c>
      <c r="H13" s="5" t="s">
        <v>1282</v>
      </c>
      <c r="I13" s="8">
        <v>3000</v>
      </c>
      <c r="J13" s="8">
        <v>3000</v>
      </c>
      <c r="K13" s="8">
        <v>0</v>
      </c>
      <c r="L13" s="8">
        <v>0</v>
      </c>
      <c r="M13" s="8">
        <v>0</v>
      </c>
      <c r="N13" s="8">
        <v>0</v>
      </c>
      <c r="O13" s="8">
        <v>0</v>
      </c>
      <c r="P13" s="8">
        <v>0</v>
      </c>
      <c r="Q13" s="8">
        <v>0</v>
      </c>
      <c r="R13" s="8">
        <v>0</v>
      </c>
      <c r="S13" s="12"/>
    </row>
    <row r="14" ht="26.25" customHeight="1" spans="1:19">
      <c r="A14" s="4"/>
      <c r="B14" s="4"/>
      <c r="C14" s="4"/>
      <c r="D14" s="4"/>
      <c r="E14" s="4" t="s">
        <v>1289</v>
      </c>
      <c r="F14" s="5" t="s">
        <v>481</v>
      </c>
      <c r="G14" s="5" t="s">
        <v>1288</v>
      </c>
      <c r="H14" s="5" t="s">
        <v>1272</v>
      </c>
      <c r="I14" s="8">
        <v>4500</v>
      </c>
      <c r="J14" s="8">
        <v>4500</v>
      </c>
      <c r="K14" s="8">
        <v>0</v>
      </c>
      <c r="L14" s="8">
        <v>0</v>
      </c>
      <c r="M14" s="8">
        <v>0</v>
      </c>
      <c r="N14" s="8">
        <v>0</v>
      </c>
      <c r="O14" s="8">
        <v>0</v>
      </c>
      <c r="P14" s="8">
        <v>0</v>
      </c>
      <c r="Q14" s="8">
        <v>0</v>
      </c>
      <c r="R14" s="8">
        <v>0</v>
      </c>
      <c r="S14" s="12"/>
    </row>
    <row r="15" ht="26.25" customHeight="1" spans="1:19">
      <c r="A15" s="4"/>
      <c r="B15" s="4"/>
      <c r="C15" s="4"/>
      <c r="D15" s="4"/>
      <c r="E15" s="4" t="s">
        <v>1290</v>
      </c>
      <c r="F15" s="5" t="s">
        <v>750</v>
      </c>
      <c r="G15" s="5" t="s">
        <v>1291</v>
      </c>
      <c r="H15" s="5" t="s">
        <v>1291</v>
      </c>
      <c r="I15" s="8">
        <v>110000</v>
      </c>
      <c r="J15" s="8">
        <v>110000</v>
      </c>
      <c r="K15" s="8">
        <v>0</v>
      </c>
      <c r="L15" s="8">
        <v>0</v>
      </c>
      <c r="M15" s="8">
        <v>0</v>
      </c>
      <c r="N15" s="8">
        <v>0</v>
      </c>
      <c r="O15" s="8">
        <v>0</v>
      </c>
      <c r="P15" s="8">
        <v>0</v>
      </c>
      <c r="Q15" s="8">
        <v>0</v>
      </c>
      <c r="R15" s="8">
        <v>0</v>
      </c>
      <c r="S15" s="12"/>
    </row>
    <row r="16" ht="26.25" customHeight="1" spans="1:19">
      <c r="A16" s="4"/>
      <c r="B16" s="4"/>
      <c r="C16" s="4" t="s">
        <v>363</v>
      </c>
      <c r="D16" s="4" t="s">
        <v>364</v>
      </c>
      <c r="E16" s="4" t="s">
        <v>1276</v>
      </c>
      <c r="F16" s="5" t="s">
        <v>750</v>
      </c>
      <c r="G16" s="5" t="s">
        <v>1292</v>
      </c>
      <c r="H16" s="5" t="s">
        <v>1292</v>
      </c>
      <c r="I16" s="8">
        <v>1650900</v>
      </c>
      <c r="J16" s="8">
        <v>0</v>
      </c>
      <c r="K16" s="8">
        <v>1650900</v>
      </c>
      <c r="L16" s="8">
        <v>0</v>
      </c>
      <c r="M16" s="8">
        <v>0</v>
      </c>
      <c r="N16" s="8">
        <v>0</v>
      </c>
      <c r="O16" s="8">
        <v>0</v>
      </c>
      <c r="P16" s="8">
        <v>0</v>
      </c>
      <c r="Q16" s="8">
        <v>0</v>
      </c>
      <c r="R16" s="8">
        <v>0</v>
      </c>
      <c r="S16" s="12"/>
    </row>
    <row r="17" ht="26.25" customHeight="1" spans="1:19">
      <c r="A17" s="4" t="s">
        <v>74</v>
      </c>
      <c r="B17" s="4" t="s">
        <v>75</v>
      </c>
      <c r="C17" s="4" t="s">
        <v>1293</v>
      </c>
      <c r="D17" s="4" t="s">
        <v>598</v>
      </c>
      <c r="E17" s="4" t="s">
        <v>1278</v>
      </c>
      <c r="F17" s="5" t="s">
        <v>1040</v>
      </c>
      <c r="G17" s="5" t="s">
        <v>1294</v>
      </c>
      <c r="H17" s="5" t="s">
        <v>1186</v>
      </c>
      <c r="I17" s="8">
        <v>30000</v>
      </c>
      <c r="J17" s="8">
        <v>30000</v>
      </c>
      <c r="K17" s="8">
        <v>0</v>
      </c>
      <c r="L17" s="8">
        <v>0</v>
      </c>
      <c r="M17" s="8">
        <v>0</v>
      </c>
      <c r="N17" s="8">
        <v>0</v>
      </c>
      <c r="O17" s="8">
        <v>0</v>
      </c>
      <c r="P17" s="8">
        <v>0</v>
      </c>
      <c r="Q17" s="8">
        <v>0</v>
      </c>
      <c r="R17" s="8">
        <v>0</v>
      </c>
      <c r="S17" s="12"/>
    </row>
    <row r="18" ht="26.25" customHeight="1" spans="1:19">
      <c r="A18" s="4" t="s">
        <v>78</v>
      </c>
      <c r="B18" s="4" t="s">
        <v>79</v>
      </c>
      <c r="C18" s="4" t="s">
        <v>1295</v>
      </c>
      <c r="D18" s="4" t="s">
        <v>598</v>
      </c>
      <c r="E18" s="4" t="s">
        <v>1278</v>
      </c>
      <c r="F18" s="5" t="s">
        <v>1175</v>
      </c>
      <c r="G18" s="5" t="s">
        <v>789</v>
      </c>
      <c r="H18" s="5" t="s">
        <v>1296</v>
      </c>
      <c r="I18" s="8">
        <v>45000</v>
      </c>
      <c r="J18" s="8">
        <v>45000</v>
      </c>
      <c r="K18" s="8">
        <v>0</v>
      </c>
      <c r="L18" s="8">
        <v>0</v>
      </c>
      <c r="M18" s="8">
        <v>0</v>
      </c>
      <c r="N18" s="8">
        <v>0</v>
      </c>
      <c r="O18" s="8">
        <v>0</v>
      </c>
      <c r="P18" s="8">
        <v>0</v>
      </c>
      <c r="Q18" s="8">
        <v>0</v>
      </c>
      <c r="R18" s="8">
        <v>0</v>
      </c>
      <c r="S18" s="12"/>
    </row>
    <row r="19" ht="26.25" customHeight="1" spans="1:19">
      <c r="A19" s="4"/>
      <c r="B19" s="4"/>
      <c r="C19" s="4" t="s">
        <v>396</v>
      </c>
      <c r="D19" s="4" t="s">
        <v>397</v>
      </c>
      <c r="E19" s="4" t="s">
        <v>1286</v>
      </c>
      <c r="F19" s="5" t="s">
        <v>750</v>
      </c>
      <c r="G19" s="5" t="s">
        <v>1297</v>
      </c>
      <c r="H19" s="5" t="s">
        <v>1297</v>
      </c>
      <c r="I19" s="8">
        <v>17000</v>
      </c>
      <c r="J19" s="8">
        <v>0</v>
      </c>
      <c r="K19" s="8">
        <v>0</v>
      </c>
      <c r="L19" s="8">
        <v>0</v>
      </c>
      <c r="M19" s="8">
        <v>0</v>
      </c>
      <c r="N19" s="8">
        <v>17000</v>
      </c>
      <c r="O19" s="8">
        <v>0</v>
      </c>
      <c r="P19" s="8">
        <v>0</v>
      </c>
      <c r="Q19" s="8">
        <v>0</v>
      </c>
      <c r="R19" s="8">
        <v>0</v>
      </c>
      <c r="S19" s="12"/>
    </row>
    <row r="20" ht="26.25" customHeight="1" spans="1:19">
      <c r="A20" s="4"/>
      <c r="B20" s="4"/>
      <c r="C20" s="4"/>
      <c r="D20" s="4"/>
      <c r="E20" s="4" t="s">
        <v>1298</v>
      </c>
      <c r="F20" s="5" t="s">
        <v>750</v>
      </c>
      <c r="G20" s="5" t="s">
        <v>1299</v>
      </c>
      <c r="H20" s="5" t="s">
        <v>1299</v>
      </c>
      <c r="I20" s="8">
        <v>185187.58</v>
      </c>
      <c r="J20" s="8">
        <v>0</v>
      </c>
      <c r="K20" s="8">
        <v>0</v>
      </c>
      <c r="L20" s="8">
        <v>0</v>
      </c>
      <c r="M20" s="8">
        <v>0</v>
      </c>
      <c r="N20" s="8">
        <v>185187.58</v>
      </c>
      <c r="O20" s="8">
        <v>0</v>
      </c>
      <c r="P20" s="8">
        <v>0</v>
      </c>
      <c r="Q20" s="8">
        <v>0</v>
      </c>
      <c r="R20" s="8">
        <v>0</v>
      </c>
      <c r="S20" s="12"/>
    </row>
    <row r="21" ht="26.25" customHeight="1" spans="1:19">
      <c r="A21" s="4"/>
      <c r="B21" s="4"/>
      <c r="C21" s="4"/>
      <c r="D21" s="4"/>
      <c r="E21" s="4" t="s">
        <v>1271</v>
      </c>
      <c r="F21" s="5" t="s">
        <v>442</v>
      </c>
      <c r="G21" s="5" t="s">
        <v>789</v>
      </c>
      <c r="H21" s="5" t="s">
        <v>1300</v>
      </c>
      <c r="I21" s="8">
        <v>25000</v>
      </c>
      <c r="J21" s="8">
        <v>0</v>
      </c>
      <c r="K21" s="8">
        <v>0</v>
      </c>
      <c r="L21" s="8">
        <v>0</v>
      </c>
      <c r="M21" s="8">
        <v>0</v>
      </c>
      <c r="N21" s="8">
        <v>25000</v>
      </c>
      <c r="O21" s="8">
        <v>0</v>
      </c>
      <c r="P21" s="8">
        <v>0</v>
      </c>
      <c r="Q21" s="8">
        <v>0</v>
      </c>
      <c r="R21" s="8">
        <v>0</v>
      </c>
      <c r="S21" s="12"/>
    </row>
    <row r="22" ht="26.25" customHeight="1" spans="1:19">
      <c r="A22" s="4"/>
      <c r="B22" s="4"/>
      <c r="C22" s="4"/>
      <c r="D22" s="4"/>
      <c r="E22" s="4" t="s">
        <v>1301</v>
      </c>
      <c r="F22" s="5" t="s">
        <v>518</v>
      </c>
      <c r="G22" s="5" t="s">
        <v>1302</v>
      </c>
      <c r="H22" s="5" t="s">
        <v>1303</v>
      </c>
      <c r="I22" s="8">
        <v>10000</v>
      </c>
      <c r="J22" s="8">
        <v>0</v>
      </c>
      <c r="K22" s="8">
        <v>0</v>
      </c>
      <c r="L22" s="8">
        <v>0</v>
      </c>
      <c r="M22" s="8">
        <v>0</v>
      </c>
      <c r="N22" s="8">
        <v>10000</v>
      </c>
      <c r="O22" s="8">
        <v>0</v>
      </c>
      <c r="P22" s="8">
        <v>0</v>
      </c>
      <c r="Q22" s="8">
        <v>0</v>
      </c>
      <c r="R22" s="8">
        <v>0</v>
      </c>
      <c r="S22" s="12"/>
    </row>
    <row r="23" ht="26.25" customHeight="1" spans="1:19">
      <c r="A23" s="4"/>
      <c r="B23" s="4"/>
      <c r="C23" s="4"/>
      <c r="D23" s="4"/>
      <c r="E23" s="4" t="s">
        <v>1304</v>
      </c>
      <c r="F23" s="5" t="s">
        <v>750</v>
      </c>
      <c r="G23" s="5" t="s">
        <v>1305</v>
      </c>
      <c r="H23" s="5" t="s">
        <v>1305</v>
      </c>
      <c r="I23" s="8">
        <v>7000</v>
      </c>
      <c r="J23" s="8">
        <v>0</v>
      </c>
      <c r="K23" s="8">
        <v>0</v>
      </c>
      <c r="L23" s="8">
        <v>0</v>
      </c>
      <c r="M23" s="8">
        <v>0</v>
      </c>
      <c r="N23" s="8">
        <v>7000</v>
      </c>
      <c r="O23" s="8">
        <v>0</v>
      </c>
      <c r="P23" s="8">
        <v>0</v>
      </c>
      <c r="Q23" s="8">
        <v>0</v>
      </c>
      <c r="R23" s="8">
        <v>0</v>
      </c>
      <c r="S23" s="12"/>
    </row>
    <row r="24" ht="26.25" customHeight="1" spans="1:19">
      <c r="A24" s="4"/>
      <c r="B24" s="4"/>
      <c r="C24" s="4"/>
      <c r="D24" s="4"/>
      <c r="E24" s="4" t="s">
        <v>1306</v>
      </c>
      <c r="F24" s="5" t="s">
        <v>474</v>
      </c>
      <c r="G24" s="5" t="s">
        <v>1307</v>
      </c>
      <c r="H24" s="5" t="s">
        <v>1308</v>
      </c>
      <c r="I24" s="8">
        <v>8000</v>
      </c>
      <c r="J24" s="8">
        <v>0</v>
      </c>
      <c r="K24" s="8">
        <v>0</v>
      </c>
      <c r="L24" s="8">
        <v>0</v>
      </c>
      <c r="M24" s="8">
        <v>0</v>
      </c>
      <c r="N24" s="8">
        <v>8000</v>
      </c>
      <c r="O24" s="8">
        <v>0</v>
      </c>
      <c r="P24" s="8">
        <v>0</v>
      </c>
      <c r="Q24" s="8">
        <v>0</v>
      </c>
      <c r="R24" s="8">
        <v>0</v>
      </c>
      <c r="S24" s="12"/>
    </row>
    <row r="25" ht="26.25" customHeight="1" spans="1:19">
      <c r="A25" s="4"/>
      <c r="B25" s="4"/>
      <c r="C25" s="4"/>
      <c r="D25" s="4"/>
      <c r="E25" s="4" t="s">
        <v>1281</v>
      </c>
      <c r="F25" s="5" t="s">
        <v>481</v>
      </c>
      <c r="G25" s="5" t="s">
        <v>789</v>
      </c>
      <c r="H25" s="5" t="s">
        <v>1309</v>
      </c>
      <c r="I25" s="8">
        <v>15000</v>
      </c>
      <c r="J25" s="8">
        <v>0</v>
      </c>
      <c r="K25" s="8">
        <v>0</v>
      </c>
      <c r="L25" s="8">
        <v>0</v>
      </c>
      <c r="M25" s="8">
        <v>0</v>
      </c>
      <c r="N25" s="8">
        <v>15000</v>
      </c>
      <c r="O25" s="8">
        <v>0</v>
      </c>
      <c r="P25" s="8">
        <v>0</v>
      </c>
      <c r="Q25" s="8">
        <v>0</v>
      </c>
      <c r="R25" s="8">
        <v>0</v>
      </c>
      <c r="S25" s="12"/>
    </row>
    <row r="26" ht="26.25" customHeight="1" spans="1:19">
      <c r="A26" s="4" t="s">
        <v>80</v>
      </c>
      <c r="B26" s="4" t="s">
        <v>81</v>
      </c>
      <c r="C26" s="4" t="s">
        <v>1310</v>
      </c>
      <c r="D26" s="4" t="s">
        <v>598</v>
      </c>
      <c r="E26" s="4" t="s">
        <v>1311</v>
      </c>
      <c r="F26" s="5" t="s">
        <v>750</v>
      </c>
      <c r="G26" s="5" t="s">
        <v>1303</v>
      </c>
      <c r="H26" s="5" t="s">
        <v>1303</v>
      </c>
      <c r="I26" s="8">
        <v>10000</v>
      </c>
      <c r="J26" s="8">
        <v>10000</v>
      </c>
      <c r="K26" s="8">
        <v>0</v>
      </c>
      <c r="L26" s="8">
        <v>0</v>
      </c>
      <c r="M26" s="8">
        <v>0</v>
      </c>
      <c r="N26" s="8">
        <v>0</v>
      </c>
      <c r="O26" s="8">
        <v>0</v>
      </c>
      <c r="P26" s="8">
        <v>0</v>
      </c>
      <c r="Q26" s="8">
        <v>0</v>
      </c>
      <c r="R26" s="8">
        <v>0</v>
      </c>
      <c r="S26" s="12"/>
    </row>
    <row r="27" ht="26.25" customHeight="1" spans="1:19">
      <c r="A27" s="4"/>
      <c r="B27" s="4"/>
      <c r="C27" s="4"/>
      <c r="D27" s="4"/>
      <c r="E27" s="4" t="s">
        <v>1312</v>
      </c>
      <c r="F27" s="5" t="s">
        <v>750</v>
      </c>
      <c r="G27" s="5" t="s">
        <v>789</v>
      </c>
      <c r="H27" s="5" t="s">
        <v>789</v>
      </c>
      <c r="I27" s="8">
        <v>5000</v>
      </c>
      <c r="J27" s="8">
        <v>5000</v>
      </c>
      <c r="K27" s="8">
        <v>0</v>
      </c>
      <c r="L27" s="8">
        <v>0</v>
      </c>
      <c r="M27" s="8">
        <v>0</v>
      </c>
      <c r="N27" s="8">
        <v>0</v>
      </c>
      <c r="O27" s="8">
        <v>0</v>
      </c>
      <c r="P27" s="8">
        <v>0</v>
      </c>
      <c r="Q27" s="8">
        <v>0</v>
      </c>
      <c r="R27" s="8">
        <v>0</v>
      </c>
      <c r="S27" s="12"/>
    </row>
    <row r="28" ht="26.25" customHeight="1" spans="1:19">
      <c r="A28" s="4"/>
      <c r="B28" s="4"/>
      <c r="C28" s="4"/>
      <c r="D28" s="4"/>
      <c r="E28" s="4" t="s">
        <v>1313</v>
      </c>
      <c r="F28" s="5" t="s">
        <v>481</v>
      </c>
      <c r="G28" s="5" t="s">
        <v>789</v>
      </c>
      <c r="H28" s="5" t="s">
        <v>1309</v>
      </c>
      <c r="I28" s="8">
        <v>15000</v>
      </c>
      <c r="J28" s="8">
        <v>15000</v>
      </c>
      <c r="K28" s="8">
        <v>0</v>
      </c>
      <c r="L28" s="8">
        <v>0</v>
      </c>
      <c r="M28" s="8">
        <v>0</v>
      </c>
      <c r="N28" s="8">
        <v>0</v>
      </c>
      <c r="O28" s="8">
        <v>0</v>
      </c>
      <c r="P28" s="8">
        <v>0</v>
      </c>
      <c r="Q28" s="8">
        <v>0</v>
      </c>
      <c r="R28" s="8">
        <v>0</v>
      </c>
      <c r="S28" s="12"/>
    </row>
    <row r="29" ht="26.25" customHeight="1" spans="1:19">
      <c r="A29" s="4"/>
      <c r="B29" s="4"/>
      <c r="C29" s="4"/>
      <c r="D29" s="4"/>
      <c r="E29" s="4" t="s">
        <v>1281</v>
      </c>
      <c r="F29" s="5" t="s">
        <v>481</v>
      </c>
      <c r="G29" s="5" t="s">
        <v>789</v>
      </c>
      <c r="H29" s="5" t="s">
        <v>1309</v>
      </c>
      <c r="I29" s="8">
        <v>15000</v>
      </c>
      <c r="J29" s="8">
        <v>15000</v>
      </c>
      <c r="K29" s="8">
        <v>0</v>
      </c>
      <c r="L29" s="8">
        <v>0</v>
      </c>
      <c r="M29" s="8">
        <v>0</v>
      </c>
      <c r="N29" s="8">
        <v>0</v>
      </c>
      <c r="O29" s="8">
        <v>0</v>
      </c>
      <c r="P29" s="8">
        <v>0</v>
      </c>
      <c r="Q29" s="8">
        <v>0</v>
      </c>
      <c r="R29" s="8">
        <v>0</v>
      </c>
      <c r="S29" s="12"/>
    </row>
    <row r="30" ht="26.25" customHeight="1" spans="1:19">
      <c r="A30" s="4" t="s">
        <v>82</v>
      </c>
      <c r="B30" s="4" t="s">
        <v>83</v>
      </c>
      <c r="C30" s="4" t="s">
        <v>1314</v>
      </c>
      <c r="D30" s="4" t="s">
        <v>598</v>
      </c>
      <c r="E30" s="4" t="s">
        <v>1315</v>
      </c>
      <c r="F30" s="5" t="s">
        <v>750</v>
      </c>
      <c r="G30" s="5" t="s">
        <v>1302</v>
      </c>
      <c r="H30" s="5" t="s">
        <v>1302</v>
      </c>
      <c r="I30" s="8">
        <v>2500</v>
      </c>
      <c r="J30" s="8">
        <v>2500</v>
      </c>
      <c r="K30" s="8">
        <v>0</v>
      </c>
      <c r="L30" s="8">
        <v>0</v>
      </c>
      <c r="M30" s="8">
        <v>0</v>
      </c>
      <c r="N30" s="8">
        <v>0</v>
      </c>
      <c r="O30" s="8">
        <v>0</v>
      </c>
      <c r="P30" s="8">
        <v>0</v>
      </c>
      <c r="Q30" s="8">
        <v>0</v>
      </c>
      <c r="R30" s="8">
        <v>0</v>
      </c>
      <c r="S30" s="12"/>
    </row>
    <row r="31" ht="26.25" customHeight="1" spans="1:19">
      <c r="A31" s="4"/>
      <c r="B31" s="4"/>
      <c r="C31" s="4"/>
      <c r="D31" s="4"/>
      <c r="E31" s="4" t="s">
        <v>1278</v>
      </c>
      <c r="F31" s="5" t="s">
        <v>750</v>
      </c>
      <c r="G31" s="5" t="s">
        <v>1191</v>
      </c>
      <c r="H31" s="5" t="s">
        <v>1191</v>
      </c>
      <c r="I31" s="8">
        <v>3500</v>
      </c>
      <c r="J31" s="8">
        <v>3500</v>
      </c>
      <c r="K31" s="8">
        <v>0</v>
      </c>
      <c r="L31" s="8">
        <v>0</v>
      </c>
      <c r="M31" s="8">
        <v>0</v>
      </c>
      <c r="N31" s="8">
        <v>0</v>
      </c>
      <c r="O31" s="8">
        <v>0</v>
      </c>
      <c r="P31" s="8">
        <v>0</v>
      </c>
      <c r="Q31" s="8">
        <v>0</v>
      </c>
      <c r="R31" s="8">
        <v>0</v>
      </c>
      <c r="S31" s="12"/>
    </row>
    <row r="32" ht="26.25" customHeight="1" spans="1:19">
      <c r="A32" s="4"/>
      <c r="B32" s="4"/>
      <c r="C32" s="4"/>
      <c r="D32" s="4"/>
      <c r="E32" s="4" t="s">
        <v>1281</v>
      </c>
      <c r="F32" s="5" t="s">
        <v>750</v>
      </c>
      <c r="G32" s="5" t="s">
        <v>1316</v>
      </c>
      <c r="H32" s="5" t="s">
        <v>1316</v>
      </c>
      <c r="I32" s="8">
        <v>8300</v>
      </c>
      <c r="J32" s="8">
        <v>8300</v>
      </c>
      <c r="K32" s="8">
        <v>0</v>
      </c>
      <c r="L32" s="8">
        <v>0</v>
      </c>
      <c r="M32" s="8">
        <v>0</v>
      </c>
      <c r="N32" s="8">
        <v>0</v>
      </c>
      <c r="O32" s="8">
        <v>0</v>
      </c>
      <c r="P32" s="8">
        <v>0</v>
      </c>
      <c r="Q32" s="8">
        <v>0</v>
      </c>
      <c r="R32" s="8">
        <v>0</v>
      </c>
      <c r="S32" s="12"/>
    </row>
    <row r="33" ht="26.25" customHeight="1" spans="1:19">
      <c r="A33" s="4" t="s">
        <v>86</v>
      </c>
      <c r="B33" s="4" t="s">
        <v>87</v>
      </c>
      <c r="C33" s="4" t="s">
        <v>1317</v>
      </c>
      <c r="D33" s="4" t="s">
        <v>599</v>
      </c>
      <c r="E33" s="4" t="s">
        <v>1285</v>
      </c>
      <c r="F33" s="5" t="s">
        <v>750</v>
      </c>
      <c r="G33" s="5" t="s">
        <v>1318</v>
      </c>
      <c r="H33" s="5" t="s">
        <v>1318</v>
      </c>
      <c r="I33" s="8">
        <v>880</v>
      </c>
      <c r="J33" s="8">
        <v>880</v>
      </c>
      <c r="K33" s="8">
        <v>0</v>
      </c>
      <c r="L33" s="8">
        <v>0</v>
      </c>
      <c r="M33" s="8">
        <v>0</v>
      </c>
      <c r="N33" s="8">
        <v>0</v>
      </c>
      <c r="O33" s="8">
        <v>0</v>
      </c>
      <c r="P33" s="8">
        <v>0</v>
      </c>
      <c r="Q33" s="8">
        <v>0</v>
      </c>
      <c r="R33" s="8">
        <v>0</v>
      </c>
      <c r="S33" s="12"/>
    </row>
    <row r="34" ht="26.25" customHeight="1" spans="1:19">
      <c r="A34" s="4"/>
      <c r="B34" s="4"/>
      <c r="C34" s="4"/>
      <c r="D34" s="4"/>
      <c r="E34" s="4" t="s">
        <v>1290</v>
      </c>
      <c r="F34" s="5" t="s">
        <v>750</v>
      </c>
      <c r="G34" s="5" t="s">
        <v>1319</v>
      </c>
      <c r="H34" s="5" t="s">
        <v>1319</v>
      </c>
      <c r="I34" s="8">
        <v>3894</v>
      </c>
      <c r="J34" s="8">
        <v>3894</v>
      </c>
      <c r="K34" s="8">
        <v>0</v>
      </c>
      <c r="L34" s="8">
        <v>0</v>
      </c>
      <c r="M34" s="8">
        <v>0</v>
      </c>
      <c r="N34" s="8">
        <v>0</v>
      </c>
      <c r="O34" s="8">
        <v>0</v>
      </c>
      <c r="P34" s="8">
        <v>0</v>
      </c>
      <c r="Q34" s="8">
        <v>0</v>
      </c>
      <c r="R34" s="8">
        <v>0</v>
      </c>
      <c r="S34" s="12"/>
    </row>
    <row r="35" ht="26.25" customHeight="1" spans="1:19">
      <c r="A35" s="4"/>
      <c r="B35" s="4"/>
      <c r="C35" s="4" t="s">
        <v>1320</v>
      </c>
      <c r="D35" s="4" t="s">
        <v>600</v>
      </c>
      <c r="E35" s="4" t="s">
        <v>1290</v>
      </c>
      <c r="F35" s="5" t="s">
        <v>750</v>
      </c>
      <c r="G35" s="5" t="s">
        <v>1321</v>
      </c>
      <c r="H35" s="5" t="s">
        <v>1321</v>
      </c>
      <c r="I35" s="8">
        <v>5735.2</v>
      </c>
      <c r="J35" s="8">
        <v>5735.2</v>
      </c>
      <c r="K35" s="8">
        <v>0</v>
      </c>
      <c r="L35" s="8">
        <v>0</v>
      </c>
      <c r="M35" s="8">
        <v>0</v>
      </c>
      <c r="N35" s="8">
        <v>0</v>
      </c>
      <c r="O35" s="8">
        <v>0</v>
      </c>
      <c r="P35" s="8">
        <v>0</v>
      </c>
      <c r="Q35" s="8">
        <v>0</v>
      </c>
      <c r="R35" s="8">
        <v>0</v>
      </c>
      <c r="S35" s="12"/>
    </row>
    <row r="36" ht="26.25" customHeight="1" spans="1:19">
      <c r="A36" s="6" t="s">
        <v>419</v>
      </c>
      <c r="B36" s="6"/>
      <c r="C36" s="6"/>
      <c r="D36" s="6"/>
      <c r="E36" s="6"/>
      <c r="F36" s="7" t="s">
        <v>752</v>
      </c>
      <c r="G36" s="7"/>
      <c r="H36" s="7" t="s">
        <v>1322</v>
      </c>
      <c r="I36" s="9">
        <v>2236796.78</v>
      </c>
      <c r="J36" s="9">
        <v>318709.2</v>
      </c>
      <c r="K36" s="9">
        <v>1650900</v>
      </c>
      <c r="L36" s="9">
        <v>0</v>
      </c>
      <c r="M36" s="9">
        <v>0</v>
      </c>
      <c r="N36" s="9">
        <v>267187.58</v>
      </c>
      <c r="O36" s="9">
        <v>0</v>
      </c>
      <c r="P36" s="9">
        <v>0</v>
      </c>
      <c r="Q36" s="9">
        <v>0</v>
      </c>
      <c r="R36" s="9">
        <v>0</v>
      </c>
      <c r="S36" s="13"/>
    </row>
  </sheetData>
  <mergeCells count="34">
    <mergeCell ref="A1:R1"/>
    <mergeCell ref="A2:R2"/>
    <mergeCell ref="F4:H4"/>
    <mergeCell ref="I4:R4"/>
    <mergeCell ref="A36:E36"/>
    <mergeCell ref="A4:A5"/>
    <mergeCell ref="A6:A16"/>
    <mergeCell ref="A18:A25"/>
    <mergeCell ref="A26:A29"/>
    <mergeCell ref="A30:A32"/>
    <mergeCell ref="A33:A35"/>
    <mergeCell ref="B4:B5"/>
    <mergeCell ref="B6:B16"/>
    <mergeCell ref="B18:B25"/>
    <mergeCell ref="B26:B29"/>
    <mergeCell ref="B30:B32"/>
    <mergeCell ref="B33:B35"/>
    <mergeCell ref="C4:C5"/>
    <mergeCell ref="C6:C7"/>
    <mergeCell ref="C8:C10"/>
    <mergeCell ref="C12:C15"/>
    <mergeCell ref="C19:C25"/>
    <mergeCell ref="C26:C29"/>
    <mergeCell ref="C30:C32"/>
    <mergeCell ref="C33:C34"/>
    <mergeCell ref="D4:D5"/>
    <mergeCell ref="D6:D7"/>
    <mergeCell ref="D8:D10"/>
    <mergeCell ref="D12:D15"/>
    <mergeCell ref="D19:D25"/>
    <mergeCell ref="D26:D29"/>
    <mergeCell ref="D30:D32"/>
    <mergeCell ref="D33:D34"/>
    <mergeCell ref="E4:E5"/>
  </mergeCells>
  <pageMargins left="0.7" right="0.7" top="0.75" bottom="0.75" header="0.3" footer="0.3"/>
  <pageSetup paperSize="9" scale="3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杨晨</cp:lastModifiedBy>
  <dcterms:created xsi:type="dcterms:W3CDTF">2026-01-23T08:15:00Z</dcterms:created>
  <dcterms:modified xsi:type="dcterms:W3CDTF">2026-01-30T08:43:57Z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57BE1FE1998F4D0AA845E0A084AABD78</vt:lpwstr>
  </property>
  <property fmtid="{D5CDD505-2E9C-101B-9397-08002B2CF9AE}" pid="3" name="KSOProductBuildVer">
    <vt:lpwstr>2052-11.1.0.14309</vt:lpwstr>
  </property>
</Properties>
</file>